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C:\Общая\ОТЧЕТЫ ПО ДПЗ\Анализ ВСС\01.09.2018\СВОДНЫЙ ОТЧЕТ\"/>
    </mc:Choice>
  </mc:AlternateContent>
  <bookViews>
    <workbookView xWindow="0" yWindow="0" windowWidth="27870" windowHeight="13020" tabRatio="274"/>
  </bookViews>
  <sheets>
    <sheet name="ВСС на 01.09.2018 гг." sheetId="2" r:id="rId1"/>
  </sheets>
  <definedNames>
    <definedName name="_xlnm.Print_Area" localSheetId="0">'ВСС на 01.09.2018 гг.'!$A$1:$S$38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Q34" i="2" l="1"/>
  <c r="S25" i="2"/>
  <c r="S26" i="2"/>
  <c r="S27" i="2"/>
  <c r="S28" i="2"/>
  <c r="S29" i="2"/>
  <c r="S30" i="2"/>
  <c r="S31" i="2"/>
  <c r="S6" i="2"/>
  <c r="I34" i="2" l="1"/>
  <c r="S33" i="2" l="1"/>
  <c r="S32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34" i="2" l="1"/>
  <c r="D34" i="2"/>
  <c r="E34" i="2"/>
  <c r="F34" i="2"/>
  <c r="G34" i="2"/>
  <c r="H34" i="2"/>
  <c r="J34" i="2"/>
  <c r="K34" i="2"/>
  <c r="L34" i="2"/>
  <c r="M34" i="2"/>
  <c r="N34" i="2"/>
  <c r="O34" i="2"/>
  <c r="P34" i="2"/>
  <c r="R34" i="2"/>
  <c r="C34" i="2"/>
</calcChain>
</file>

<file path=xl/sharedStrings.xml><?xml version="1.0" encoding="utf-8"?>
<sst xmlns="http://purl.oclc.org/ooxml/spreadsheetml/main" count="59" uniqueCount="59">
  <si>
    <t>№</t>
  </si>
  <si>
    <t>Наименование партнера Фонда</t>
  </si>
  <si>
    <t>Собственные программы Фонда</t>
  </si>
  <si>
    <t>Средства Национального Фонда РК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</si>
  <si>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</si>
  <si>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</si>
  <si>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</si>
  <si>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</si>
  <si>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</si>
  <si>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</si>
  <si>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микрокредитования женского предпринимательства</t>
  </si>
  <si>
    <t>Программа 
Даму-Микро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</si>
  <si>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</si>
  <si>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</si>
  <si>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</si>
  <si>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</si>
  <si>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</si>
  <si>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
АБР 
2 транш</t>
  </si>
  <si>
    <t>Программа
АБР 
3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</si>
  <si>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</si>
  <si>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</si>
  <si>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</si>
  <si>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</si>
  <si>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</si>
  <si>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</si>
  <si>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</si>
  <si>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Цесна 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</si>
  <si>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</si>
  <si>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</si>
  <si>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</si>
  <si>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</si>
  <si>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</si>
  <si>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</si>
  <si>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</si>
  <si>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Эксимбанк Казахстан</t>
  </si>
  <si>
    <t>АО Tengri Bank</t>
  </si>
  <si>
    <t>ТОО МФО КМФ</t>
  </si>
  <si>
    <t>АО Лизинг Групп</t>
  </si>
  <si>
    <t>АО Аль Сакр Финанс</t>
  </si>
  <si>
    <t>AО ForteLeasing</t>
  </si>
  <si>
    <t>ТОО Евразийский лизинг</t>
  </si>
  <si>
    <t>ТОО ТехноЛизинг</t>
  </si>
  <si>
    <t>ИТОГО</t>
  </si>
  <si>
    <t>тенге</t>
  </si>
  <si>
    <t>Примечание: Информация по ВСС приведена с учетом первичного и вторичного средств Партнеров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</si>
  <si>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</si>
  <si>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</si>
  <si>
    <t>ТОО МФО Тойота Файнаншл Сервисез Казахстан</t>
  </si>
  <si>
    <t>ТОО МФО Арнур Кредит</t>
  </si>
  <si>
    <t>Бюджетные средства</t>
  </si>
  <si>
    <t>Средства Единого накопительного пенсионного фонда</t>
  </si>
  <si>
    <t>Программа продуктивной занятости и массового предпринимательства</t>
  </si>
  <si>
    <t>Программа ЕБРР для МСБ</t>
  </si>
  <si>
    <t>Программа ЕБРР Женщины в бизнесе</t>
  </si>
  <si>
    <t>ТОО МФО Ырыс</t>
  </si>
  <si>
    <t>ТОО РИЦ Кызылорда</t>
  </si>
  <si>
    <t>Программа
АБР 
4 транш</t>
  </si>
  <si>
    <t>Информация о временно свободных средствах в Партнерах Фонда в разрезе программ Фонда по состоянию на 01.04.2018 г.</t>
  </si>
  <si>
    <t>ТОО МФО СЕНИМ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</si>
</sst>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166" fontId="3" fillId="2" borderId="1" xfId="1" applyNumberFormat="1" applyFont="1" applyFill="1" applyBorder="1" applyAlignment="1">
      <alignment horizontal="center" vertical="center" wrapText="1"/>
    </xf>
    <xf numFmtId="165" fontId="0" fillId="4" borderId="1" xfId="1" applyNumberFormat="1" applyFont="1" applyFill="1" applyBorder="1"/>
    <xf numFmtId="166" fontId="4" fillId="4" borderId="1" xfId="1" applyNumberFormat="1" applyFont="1" applyFill="1" applyBorder="1" applyAlignment="1">
      <alignment horizontal="left" indent="1"/>
    </xf>
    <xf numFmtId="166" fontId="5" fillId="4" borderId="1" xfId="1" applyNumberFormat="1" applyFont="1" applyFill="1" applyBorder="1" applyAlignment="1">
      <alignment horizontal="right" indent="1"/>
    </xf>
    <xf numFmtId="166" fontId="0" fillId="4" borderId="0" xfId="1" applyNumberFormat="1" applyFont="1" applyFill="1"/>
    <xf numFmtId="166" fontId="5" fillId="4" borderId="1" xfId="1" applyNumberFormat="1" applyFont="1" applyFill="1" applyBorder="1"/>
    <xf numFmtId="166" fontId="6" fillId="4" borderId="1" xfId="1" applyNumberFormat="1" applyFont="1" applyFill="1" applyBorder="1"/>
    <xf numFmtId="166" fontId="4" fillId="4" borderId="1" xfId="1" applyNumberFormat="1" applyFont="1" applyFill="1" applyBorder="1"/>
    <xf numFmtId="166" fontId="5" fillId="4" borderId="1" xfId="1" applyNumberFormat="1" applyFont="1" applyFill="1" applyBorder="1" applyAlignment="1">
      <alignment horizontal="left" indent="1"/>
    </xf>
    <xf numFmtId="166" fontId="2" fillId="0" borderId="1" xfId="1" applyNumberFormat="1" applyFont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5" fontId="0" fillId="4" borderId="0" xfId="1" applyNumberFormat="1" applyFont="1" applyFill="1"/>
    <xf numFmtId="166" fontId="5" fillId="0" borderId="7" xfId="1" applyNumberFormat="1" applyFont="1" applyFill="1" applyBorder="1" applyAlignment="1">
      <alignment horizontal="right" indent="1"/>
    </xf>
    <xf numFmtId="166" fontId="0" fillId="4" borderId="1" xfId="1" applyNumberFormat="1" applyFont="1" applyFill="1" applyBorder="1"/>
    <xf numFmtId="166" fontId="0" fillId="0" borderId="0" xfId="1" applyNumberFormat="1" applyFont="1" applyBorder="1"/>
    <xf numFmtId="166" fontId="0" fillId="4" borderId="0" xfId="1" applyNumberFormat="1" applyFont="1" applyFill="1" applyBorder="1"/>
    <xf numFmtId="166" fontId="7" fillId="0" borderId="0" xfId="1" applyNumberFormat="1" applyFont="1"/>
    <xf numFmtId="166" fontId="8" fillId="0" borderId="0" xfId="1" applyNumberFormat="1" applyFont="1" applyAlignment="1">
      <alignment horizontal="right"/>
    </xf>
    <xf numFmtId="166" fontId="5" fillId="0" borderId="7" xfId="1" applyNumberFormat="1" applyFont="1" applyFill="1" applyBorder="1" applyAlignment="1">
      <alignment horizontal="left" indent="1"/>
    </xf>
    <xf numFmtId="166" fontId="2" fillId="4" borderId="1" xfId="1" applyNumberFormat="1" applyFont="1" applyFill="1" applyBorder="1" applyAlignment="1">
      <alignment horizontal="right" indent="1"/>
    </xf>
    <xf numFmtId="166" fontId="2" fillId="2" borderId="4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right" indent="1"/>
    </xf>
    <xf numFmtId="166" fontId="5" fillId="0" borderId="1" xfId="1" applyNumberFormat="1" applyFont="1" applyFill="1" applyBorder="1"/>
    <xf numFmtId="166" fontId="6" fillId="0" borderId="1" xfId="1" applyNumberFormat="1" applyFont="1" applyFill="1" applyBorder="1"/>
    <xf numFmtId="166" fontId="2" fillId="3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5" xfId="1" applyNumberFormat="1" applyFont="1" applyFill="1" applyBorder="1" applyAlignment="1">
      <alignment horizontal="center" vertical="center" wrapText="1"/>
    </xf>
    <xf numFmtId="166" fontId="2" fillId="2" borderId="6" xfId="1" applyNumberFormat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166" fontId="2" fillId="2" borderId="3" xfId="1" applyNumberFormat="1" applyFont="1" applyFill="1" applyBorder="1" applyAlignment="1">
      <alignment horizontal="center" vertical="center" wrapText="1"/>
    </xf>
    <xf numFmtId="166" fontId="2" fillId="2" borderId="4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N47"/>
  <sheetViews>
    <sheetView tabSelected="1" view="pageBreakPreview" zoomScale="55" zoomScaleNormal="70" zoomScaleSheetLayoutView="55" workbookViewId="0">
      <pane xSplit="2" ySplit="5" topLeftCell="C6" activePane="bottomRight" state="frozen"/>
      <selection pane="topRight" activeCell="B1" sqref="B1"/>
      <selection pane="bottomLeft" activeCell="A3" sqref="A3"/>
      <selection pane="bottomRight" activeCell="C48" sqref="C48"/>
    </sheetView>
  </sheetViews>
  <sheetFormatPr defaultRowHeight="15" x14ac:dyDescent="0.25"/>
  <cols>
    <col min="1" max="1" width="7" style="1" customWidth="1"/>
    <col min="2" max="2" width="34.85546875" style="2" customWidth="1"/>
    <col min="3" max="3" width="23.42578125" style="2" customWidth="1"/>
    <col min="4" max="4" width="23.28515625" style="2" customWidth="1"/>
    <col min="5" max="5" width="18.28515625" style="2" customWidth="1"/>
    <col min="6" max="6" width="19.42578125" style="2" customWidth="1"/>
    <col min="7" max="7" width="20.140625" style="2" customWidth="1"/>
    <col min="8" max="9" width="20.7109375" style="2" customWidth="1"/>
    <col min="10" max="10" width="23.42578125" style="2" customWidth="1"/>
    <col min="11" max="11" width="23" style="2" customWidth="1"/>
    <col min="12" max="12" width="21.85546875" style="2" customWidth="1"/>
    <col min="13" max="13" width="23.7109375" style="2" customWidth="1"/>
    <col min="14" max="14" width="20.28515625" style="2" customWidth="1"/>
    <col min="15" max="15" width="20.5703125" style="2" customWidth="1"/>
    <col min="16" max="17" width="18.85546875" style="2" customWidth="1"/>
    <col min="18" max="18" width="19.85546875" style="2" customWidth="1"/>
    <col min="19" max="19" width="24.42578125" style="2" customWidth="1"/>
    <col min="20" max="16384" width="9.140625" style="2"/>
  </cols>
  <sheetData>
    <row r="1" spans="1:66" ht="15" customHeight="1" x14ac:dyDescent="0.25">
      <c r="C1" s="19" t="s">
        <v>57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15.75" x14ac:dyDescent="0.25">
      <c r="S2" s="20" t="s">
        <v>43</v>
      </c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ht="15" customHeight="1" x14ac:dyDescent="0.25">
      <c r="A3" s="28" t="s">
        <v>0</v>
      </c>
      <c r="B3" s="28" t="s">
        <v>1</v>
      </c>
      <c r="C3" s="31" t="s">
        <v>2</v>
      </c>
      <c r="D3" s="32"/>
      <c r="E3" s="32"/>
      <c r="F3" s="32"/>
      <c r="G3" s="32"/>
      <c r="H3" s="33"/>
      <c r="I3" s="23" t="s">
        <v>49</v>
      </c>
      <c r="J3" s="27" t="s">
        <v>3</v>
      </c>
      <c r="K3" s="27"/>
      <c r="L3" s="27"/>
      <c r="M3" s="34" t="s">
        <v>50</v>
      </c>
      <c r="N3" s="27" t="s">
        <v>4</v>
      </c>
      <c r="O3" s="27"/>
      <c r="P3" s="27"/>
      <c r="Q3" s="27"/>
      <c r="R3" s="27"/>
      <c r="S3" s="28" t="s">
        <v>5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ht="30" customHeight="1" x14ac:dyDescent="0.25">
      <c r="A4" s="28"/>
      <c r="B4" s="28"/>
      <c r="C4" s="29" t="s">
        <v>6</v>
      </c>
      <c r="D4" s="29" t="s">
        <v>7</v>
      </c>
      <c r="E4" s="29" t="s">
        <v>8</v>
      </c>
      <c r="F4" s="29" t="s">
        <v>9</v>
      </c>
      <c r="G4" s="29" t="s">
        <v>10</v>
      </c>
      <c r="H4" s="29" t="s">
        <v>11</v>
      </c>
      <c r="I4" s="29" t="s">
        <v>51</v>
      </c>
      <c r="J4" s="35" t="s">
        <v>12</v>
      </c>
      <c r="K4" s="35"/>
      <c r="L4" s="35"/>
      <c r="M4" s="34"/>
      <c r="N4" s="27"/>
      <c r="O4" s="27"/>
      <c r="P4" s="27"/>
      <c r="Q4" s="27"/>
      <c r="R4" s="27"/>
      <c r="S4" s="28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ht="81" customHeight="1" x14ac:dyDescent="0.25">
      <c r="A5" s="28"/>
      <c r="B5" s="28"/>
      <c r="C5" s="30"/>
      <c r="D5" s="30"/>
      <c r="E5" s="30"/>
      <c r="F5" s="30"/>
      <c r="G5" s="30"/>
      <c r="H5" s="30"/>
      <c r="I5" s="30"/>
      <c r="J5" s="3" t="s">
        <v>13</v>
      </c>
      <c r="K5" s="3" t="s">
        <v>14</v>
      </c>
      <c r="L5" s="3" t="s">
        <v>15</v>
      </c>
      <c r="M5" s="3" t="s">
        <v>16</v>
      </c>
      <c r="N5" s="3" t="s">
        <v>52</v>
      </c>
      <c r="O5" s="3" t="s">
        <v>53</v>
      </c>
      <c r="P5" s="3" t="s">
        <v>17</v>
      </c>
      <c r="Q5" s="3" t="s">
        <v>18</v>
      </c>
      <c r="R5" s="3" t="s">
        <v>56</v>
      </c>
      <c r="S5" s="28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7" customFormat="1" x14ac:dyDescent="0.25">
      <c r="A6" s="4">
        <v>1</v>
      </c>
      <c r="B6" s="5" t="s">
        <v>19</v>
      </c>
      <c r="C6" s="6">
        <v>6841593797.6300011</v>
      </c>
      <c r="D6" s="6">
        <v>29348004.269999981</v>
      </c>
      <c r="E6" s="6"/>
      <c r="F6" s="16"/>
      <c r="G6" s="6">
        <v>0</v>
      </c>
      <c r="H6" s="6"/>
      <c r="I6" s="6">
        <v>809661407.89999998</v>
      </c>
      <c r="J6" s="6">
        <v>923022886.06000042</v>
      </c>
      <c r="K6" s="6">
        <v>587963001.24000001</v>
      </c>
      <c r="L6" s="6">
        <v>228294063.22000021</v>
      </c>
      <c r="M6" s="16"/>
      <c r="N6" s="6"/>
      <c r="O6" s="6"/>
      <c r="P6" s="6"/>
      <c r="Q6" s="6"/>
      <c r="R6" s="6"/>
      <c r="S6" s="22">
        <f>SUM(C6:R6)</f>
        <v>9419883160.3199997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s="7" customFormat="1" x14ac:dyDescent="0.25">
      <c r="A7" s="4">
        <v>2</v>
      </c>
      <c r="B7" s="5" t="s">
        <v>20</v>
      </c>
      <c r="C7" s="6">
        <v>32832303</v>
      </c>
      <c r="D7" s="6"/>
      <c r="E7" s="6"/>
      <c r="F7" s="6"/>
      <c r="G7" s="6">
        <v>0</v>
      </c>
      <c r="H7" s="6"/>
      <c r="I7" s="6">
        <v>433436837</v>
      </c>
      <c r="J7" s="8">
        <v>327461527</v>
      </c>
      <c r="K7" s="8">
        <v>155045462</v>
      </c>
      <c r="L7" s="8">
        <v>190104528</v>
      </c>
      <c r="M7" s="8">
        <v>-1087923753.78</v>
      </c>
      <c r="N7" s="6">
        <v>-3181995690.3500004</v>
      </c>
      <c r="O7" s="6">
        <v>-1304297348.04</v>
      </c>
      <c r="P7" s="6">
        <v>-1256044032.1200004</v>
      </c>
      <c r="Q7" s="6"/>
      <c r="R7" s="6">
        <v>457514608.85000002</v>
      </c>
      <c r="S7" s="22">
        <f>SUM(C7:R7)</f>
        <v>-5233865558.4400005</v>
      </c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spans="1:66" s="7" customFormat="1" x14ac:dyDescent="0.25">
      <c r="A8" s="4">
        <v>3</v>
      </c>
      <c r="B8" s="5" t="s">
        <v>21</v>
      </c>
      <c r="C8" s="24">
        <v>91525617.879999995</v>
      </c>
      <c r="D8" s="24"/>
      <c r="E8" s="24"/>
      <c r="F8" s="24"/>
      <c r="G8" s="24"/>
      <c r="H8" s="24"/>
      <c r="I8" s="24"/>
      <c r="J8" s="24"/>
      <c r="K8" s="24">
        <v>0</v>
      </c>
      <c r="L8" s="24">
        <v>0</v>
      </c>
      <c r="M8" s="24">
        <v>393762829.30000001</v>
      </c>
      <c r="N8" s="24"/>
      <c r="O8" s="24"/>
      <c r="P8" s="24"/>
      <c r="Q8" s="24"/>
      <c r="R8" s="24"/>
      <c r="S8" s="13">
        <f t="shared" ref="S8:S33" si="0">SUM(C8:R8)</f>
        <v>485288447.18000001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s="7" customFormat="1" x14ac:dyDescent="0.25">
      <c r="A9" s="4">
        <v>4</v>
      </c>
      <c r="B9" s="5" t="s">
        <v>22</v>
      </c>
      <c r="C9" s="24">
        <v>5392981707.9199991</v>
      </c>
      <c r="D9" s="24"/>
      <c r="E9" s="24"/>
      <c r="F9" s="24"/>
      <c r="G9" s="24">
        <v>0</v>
      </c>
      <c r="H9" s="24"/>
      <c r="I9" s="24">
        <v>413549536.01999998</v>
      </c>
      <c r="J9" s="25">
        <v>-1560620.5600004196</v>
      </c>
      <c r="K9" s="25">
        <v>286926986.00000012</v>
      </c>
      <c r="L9" s="25">
        <v>-166550326.54000044</v>
      </c>
      <c r="M9" s="25"/>
      <c r="N9" s="24"/>
      <c r="O9" s="24"/>
      <c r="P9" s="24"/>
      <c r="Q9" s="24"/>
      <c r="R9" s="24"/>
      <c r="S9" s="13">
        <f t="shared" si="0"/>
        <v>5925347282.8399982</v>
      </c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s="7" customFormat="1" x14ac:dyDescent="0.25">
      <c r="A10" s="4">
        <v>5</v>
      </c>
      <c r="B10" s="5" t="s">
        <v>23</v>
      </c>
      <c r="C10" s="24"/>
      <c r="D10" s="24"/>
      <c r="E10" s="24"/>
      <c r="F10" s="24"/>
      <c r="G10" s="24"/>
      <c r="H10" s="24"/>
      <c r="I10" s="24"/>
      <c r="J10" s="24">
        <v>2350860420.75</v>
      </c>
      <c r="K10" s="24">
        <v>1398908519.5200005</v>
      </c>
      <c r="L10" s="24">
        <v>2104134832.0199995</v>
      </c>
      <c r="M10" s="24">
        <v>1041017316.7800016</v>
      </c>
      <c r="N10" s="24"/>
      <c r="O10" s="24"/>
      <c r="P10" s="24"/>
      <c r="Q10" s="24">
        <v>0</v>
      </c>
      <c r="R10" s="24">
        <v>0</v>
      </c>
      <c r="S10" s="13">
        <f t="shared" si="0"/>
        <v>6894921089.0700016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s="7" customFormat="1" x14ac:dyDescent="0.25">
      <c r="A11" s="4">
        <v>6</v>
      </c>
      <c r="B11" s="5" t="s">
        <v>24</v>
      </c>
      <c r="C11" s="24"/>
      <c r="D11" s="24"/>
      <c r="E11" s="24"/>
      <c r="F11" s="24"/>
      <c r="G11" s="24">
        <v>0</v>
      </c>
      <c r="H11" s="24"/>
      <c r="I11" s="24">
        <v>1516500170.6200001</v>
      </c>
      <c r="J11" s="24">
        <v>234451192.34999847</v>
      </c>
      <c r="K11" s="24">
        <v>546087013.14000034</v>
      </c>
      <c r="L11" s="24">
        <v>484043541.31000042</v>
      </c>
      <c r="M11" s="24"/>
      <c r="N11" s="24"/>
      <c r="O11" s="24"/>
      <c r="P11" s="24"/>
      <c r="Q11" s="24"/>
      <c r="R11" s="24"/>
      <c r="S11" s="13">
        <f t="shared" si="0"/>
        <v>2781081917.4199991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s="7" customFormat="1" x14ac:dyDescent="0.25">
      <c r="A12" s="4">
        <v>7</v>
      </c>
      <c r="B12" s="5" t="s">
        <v>25</v>
      </c>
      <c r="C12" s="24">
        <v>422613067.03000021</v>
      </c>
      <c r="D12" s="24"/>
      <c r="E12" s="24"/>
      <c r="F12" s="24"/>
      <c r="G12" s="24"/>
      <c r="H12" s="24"/>
      <c r="I12" s="24">
        <v>170951718.79999924</v>
      </c>
      <c r="J12" s="24">
        <v>55927282.2099998</v>
      </c>
      <c r="K12" s="24">
        <v>-483264441.0699991</v>
      </c>
      <c r="L12" s="24">
        <v>994315324.62999916</v>
      </c>
      <c r="M12" s="24">
        <v>463423957.30999994</v>
      </c>
      <c r="N12" s="24"/>
      <c r="O12" s="24"/>
      <c r="P12" s="24"/>
      <c r="Q12" s="24"/>
      <c r="R12" s="24">
        <v>131411052.86000013</v>
      </c>
      <c r="S12" s="13">
        <f t="shared" si="0"/>
        <v>1755377961.7699995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s="7" customFormat="1" x14ac:dyDescent="0.25">
      <c r="A13" s="4">
        <v>8</v>
      </c>
      <c r="B13" s="5" t="s">
        <v>26</v>
      </c>
      <c r="C13" s="24">
        <v>-25936582.48999995</v>
      </c>
      <c r="D13" s="24"/>
      <c r="E13" s="24"/>
      <c r="F13" s="24"/>
      <c r="G13" s="24">
        <v>0</v>
      </c>
      <c r="H13" s="24"/>
      <c r="I13" s="24"/>
      <c r="J13" s="24">
        <v>-793955814.01000023</v>
      </c>
      <c r="K13" s="24">
        <v>567948027.19999981</v>
      </c>
      <c r="L13" s="24">
        <v>308798131.40000004</v>
      </c>
      <c r="M13" s="24"/>
      <c r="N13" s="24"/>
      <c r="O13" s="24"/>
      <c r="P13" s="24">
        <v>388643169.70999956</v>
      </c>
      <c r="Q13" s="24">
        <v>937606529.65000248</v>
      </c>
      <c r="R13" s="24"/>
      <c r="S13" s="13">
        <f t="shared" si="0"/>
        <v>1383103461.4600017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s="7" customFormat="1" x14ac:dyDescent="0.25">
      <c r="A14" s="4">
        <v>9</v>
      </c>
      <c r="B14" s="5" t="s">
        <v>27</v>
      </c>
      <c r="C14" s="24">
        <v>1795193920.4700003</v>
      </c>
      <c r="D14" s="24"/>
      <c r="E14" s="24">
        <v>0</v>
      </c>
      <c r="F14" s="24"/>
      <c r="G14" s="24"/>
      <c r="H14" s="24"/>
      <c r="I14" s="24"/>
      <c r="J14" s="24"/>
      <c r="K14" s="24">
        <v>0</v>
      </c>
      <c r="L14" s="24">
        <v>0</v>
      </c>
      <c r="M14" s="24">
        <v>220942378.45000002</v>
      </c>
      <c r="N14" s="24"/>
      <c r="O14" s="24"/>
      <c r="P14" s="24"/>
      <c r="Q14" s="24"/>
      <c r="R14" s="24"/>
      <c r="S14" s="13">
        <f t="shared" si="0"/>
        <v>2016136298.9200003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s="7" customFormat="1" x14ac:dyDescent="0.25">
      <c r="A15" s="4">
        <v>10</v>
      </c>
      <c r="B15" s="5" t="s">
        <v>28</v>
      </c>
      <c r="C15" s="24">
        <v>296383162.81000042</v>
      </c>
      <c r="D15" s="24"/>
      <c r="E15" s="24"/>
      <c r="F15" s="24">
        <v>-2048950.5199999996</v>
      </c>
      <c r="G15" s="24">
        <v>0</v>
      </c>
      <c r="H15" s="24"/>
      <c r="I15" s="24"/>
      <c r="J15" s="25">
        <v>35944680.319999933</v>
      </c>
      <c r="K15" s="25">
        <v>221152725.97999996</v>
      </c>
      <c r="L15" s="25">
        <v>-56925768.609999716</v>
      </c>
      <c r="M15" s="25">
        <v>1255167373.3600001</v>
      </c>
      <c r="N15" s="24"/>
      <c r="O15" s="24"/>
      <c r="P15" s="24"/>
      <c r="Q15" s="24"/>
      <c r="R15" s="24"/>
      <c r="S15" s="13">
        <f t="shared" si="0"/>
        <v>1749673223.3400009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s="7" customFormat="1" x14ac:dyDescent="0.25">
      <c r="A16" s="4">
        <v>11</v>
      </c>
      <c r="B16" s="5" t="s">
        <v>29</v>
      </c>
      <c r="C16" s="24"/>
      <c r="D16" s="24">
        <v>5963042.8400000185</v>
      </c>
      <c r="E16" s="24"/>
      <c r="F16" s="26"/>
      <c r="G16" s="24"/>
      <c r="H16" s="24"/>
      <c r="I16" s="24"/>
      <c r="J16" s="24">
        <v>69939372.059999704</v>
      </c>
      <c r="K16" s="24">
        <v>0</v>
      </c>
      <c r="L16" s="24">
        <v>73191959.159999967</v>
      </c>
      <c r="M16" s="24">
        <v>0</v>
      </c>
      <c r="N16" s="24"/>
      <c r="O16" s="24"/>
      <c r="P16" s="24"/>
      <c r="Q16" s="24"/>
      <c r="R16" s="24"/>
      <c r="S16" s="13">
        <f t="shared" si="0"/>
        <v>149094374.0599997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s="7" customFormat="1" x14ac:dyDescent="0.25">
      <c r="A17" s="4">
        <v>12</v>
      </c>
      <c r="B17" s="5" t="s">
        <v>30</v>
      </c>
      <c r="C17" s="24">
        <v>159085878.60000002</v>
      </c>
      <c r="D17" s="24"/>
      <c r="E17" s="24"/>
      <c r="F17" s="24"/>
      <c r="G17" s="24"/>
      <c r="H17" s="24"/>
      <c r="I17" s="24"/>
      <c r="J17" s="24"/>
      <c r="K17" s="24">
        <v>0</v>
      </c>
      <c r="L17" s="24">
        <v>0</v>
      </c>
      <c r="M17" s="24">
        <v>331580709.78999996</v>
      </c>
      <c r="N17" s="24"/>
      <c r="O17" s="24"/>
      <c r="P17" s="24"/>
      <c r="Q17" s="24"/>
      <c r="R17" s="24"/>
      <c r="S17" s="13">
        <f t="shared" si="0"/>
        <v>490666588.38999999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s="7" customFormat="1" x14ac:dyDescent="0.25">
      <c r="A18" s="4">
        <v>13</v>
      </c>
      <c r="B18" s="5" t="s">
        <v>31</v>
      </c>
      <c r="C18" s="24">
        <v>301671114.56000006</v>
      </c>
      <c r="D18" s="24"/>
      <c r="E18" s="24"/>
      <c r="F18" s="24"/>
      <c r="G18" s="24">
        <v>0</v>
      </c>
      <c r="H18" s="24"/>
      <c r="I18" s="24">
        <v>174729768.74999923</v>
      </c>
      <c r="J18" s="25">
        <v>34095112.709998995</v>
      </c>
      <c r="K18" s="25">
        <v>2123661.6700000763</v>
      </c>
      <c r="L18" s="25">
        <v>9617345.8099994957</v>
      </c>
      <c r="M18" s="25"/>
      <c r="N18" s="24">
        <v>847592338.35999966</v>
      </c>
      <c r="O18" s="24">
        <v>46810552.35999988</v>
      </c>
      <c r="P18" s="24"/>
      <c r="Q18" s="24"/>
      <c r="R18" s="24"/>
      <c r="S18" s="13">
        <f t="shared" si="0"/>
        <v>1416639894.2199974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s="7" customFormat="1" x14ac:dyDescent="0.25">
      <c r="A19" s="4">
        <v>14</v>
      </c>
      <c r="B19" s="5" t="s">
        <v>32</v>
      </c>
      <c r="C19" s="24">
        <v>-660541640.15999985</v>
      </c>
      <c r="D19" s="24"/>
      <c r="E19" s="24"/>
      <c r="F19" s="24"/>
      <c r="G19" s="24">
        <v>0</v>
      </c>
      <c r="H19" s="24"/>
      <c r="I19" s="24"/>
      <c r="J19" s="25"/>
      <c r="K19" s="25">
        <v>0</v>
      </c>
      <c r="L19" s="25">
        <v>0</v>
      </c>
      <c r="M19" s="25">
        <v>-554124922.51999998</v>
      </c>
      <c r="N19" s="24"/>
      <c r="O19" s="24"/>
      <c r="P19" s="24"/>
      <c r="Q19" s="24"/>
      <c r="R19" s="24"/>
      <c r="S19" s="13">
        <f t="shared" si="0"/>
        <v>-1214666562.6799998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s="7" customFormat="1" x14ac:dyDescent="0.25">
      <c r="A20" s="4">
        <v>15</v>
      </c>
      <c r="B20" s="5" t="s">
        <v>33</v>
      </c>
      <c r="C20" s="24">
        <v>27149411.499998569</v>
      </c>
      <c r="D20" s="24"/>
      <c r="E20" s="24"/>
      <c r="F20" s="24"/>
      <c r="G20" s="24">
        <v>0</v>
      </c>
      <c r="H20" s="24"/>
      <c r="I20" s="24">
        <v>3170811862.1700001</v>
      </c>
      <c r="J20" s="24">
        <v>1178898742.9899998</v>
      </c>
      <c r="K20" s="24">
        <v>-255776771.30000031</v>
      </c>
      <c r="L20" s="24">
        <v>174587223.18000022</v>
      </c>
      <c r="M20" s="24"/>
      <c r="N20" s="24"/>
      <c r="O20" s="24"/>
      <c r="P20" s="24"/>
      <c r="Q20" s="24"/>
      <c r="R20" s="24"/>
      <c r="S20" s="13">
        <f t="shared" si="0"/>
        <v>4295670468.5399981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s="7" customFormat="1" x14ac:dyDescent="0.25">
      <c r="A21" s="4">
        <v>16</v>
      </c>
      <c r="B21" s="5" t="s">
        <v>34</v>
      </c>
      <c r="C21" s="6">
        <v>-166849989.84999999</v>
      </c>
      <c r="D21" s="6"/>
      <c r="E21" s="6"/>
      <c r="F21" s="10"/>
      <c r="G21" s="6"/>
      <c r="H21" s="6"/>
      <c r="I21" s="6"/>
      <c r="J21" s="8"/>
      <c r="K21" s="8"/>
      <c r="L21" s="6"/>
      <c r="M21" s="6">
        <v>458232072.55000114</v>
      </c>
      <c r="N21" s="6"/>
      <c r="O21" s="6"/>
      <c r="P21" s="6"/>
      <c r="Q21" s="6"/>
      <c r="R21" s="6"/>
      <c r="S21" s="22">
        <f t="shared" si="0"/>
        <v>291382082.70000112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s="7" customFormat="1" x14ac:dyDescent="0.25">
      <c r="A22" s="4">
        <v>17</v>
      </c>
      <c r="B22" s="5" t="s">
        <v>35</v>
      </c>
      <c r="C22" s="6"/>
      <c r="D22" s="6"/>
      <c r="E22" s="6"/>
      <c r="F22" s="6"/>
      <c r="G22" s="6"/>
      <c r="H22" s="6"/>
      <c r="I22" s="6"/>
      <c r="J22" s="8"/>
      <c r="K22" s="8"/>
      <c r="L22" s="6"/>
      <c r="M22" s="6">
        <v>2490125890.9700003</v>
      </c>
      <c r="N22" s="6"/>
      <c r="O22" s="6"/>
      <c r="P22" s="6"/>
      <c r="Q22" s="6"/>
      <c r="R22" s="6"/>
      <c r="S22" s="22">
        <f t="shared" si="0"/>
        <v>2490125890.9700003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s="7" customFormat="1" x14ac:dyDescent="0.25">
      <c r="A23" s="4">
        <v>18</v>
      </c>
      <c r="B23" s="5" t="s">
        <v>48</v>
      </c>
      <c r="C23" s="6"/>
      <c r="D23" s="6"/>
      <c r="E23" s="6"/>
      <c r="F23" s="6"/>
      <c r="G23" s="6"/>
      <c r="H23" s="6">
        <v>28790704</v>
      </c>
      <c r="I23" s="6"/>
      <c r="J23" s="8"/>
      <c r="K23" s="8"/>
      <c r="L23" s="6"/>
      <c r="M23" s="6"/>
      <c r="N23" s="6"/>
      <c r="O23" s="6"/>
      <c r="P23" s="6"/>
      <c r="Q23" s="6"/>
      <c r="R23" s="6"/>
      <c r="S23" s="22">
        <f t="shared" si="0"/>
        <v>28790704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s="7" customFormat="1" x14ac:dyDescent="0.25">
      <c r="A24" s="4">
        <v>19</v>
      </c>
      <c r="B24" s="5" t="s">
        <v>36</v>
      </c>
      <c r="C24" s="6"/>
      <c r="D24" s="6"/>
      <c r="E24" s="6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22">
        <f t="shared" si="0"/>
        <v>0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s="7" customFormat="1" x14ac:dyDescent="0.25">
      <c r="A25" s="4">
        <v>20</v>
      </c>
      <c r="B25" s="5" t="s">
        <v>47</v>
      </c>
      <c r="C25" s="6"/>
      <c r="D25" s="6"/>
      <c r="E25" s="6"/>
      <c r="F25" s="9"/>
      <c r="G25" s="6"/>
      <c r="H25" s="6">
        <v>159190402</v>
      </c>
      <c r="I25" s="6"/>
      <c r="J25" s="8"/>
      <c r="K25" s="8"/>
      <c r="L25" s="8"/>
      <c r="M25" s="8"/>
      <c r="N25" s="6"/>
      <c r="O25" s="6"/>
      <c r="P25" s="6"/>
      <c r="Q25" s="6"/>
      <c r="R25" s="6"/>
      <c r="S25" s="22">
        <f t="shared" si="0"/>
        <v>159190402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s="7" customFormat="1" x14ac:dyDescent="0.25">
      <c r="A26" s="4">
        <v>21</v>
      </c>
      <c r="B26" s="5" t="s">
        <v>58</v>
      </c>
      <c r="C26" s="6"/>
      <c r="D26" s="6"/>
      <c r="E26" s="6"/>
      <c r="F26" s="9"/>
      <c r="G26" s="6"/>
      <c r="H26" s="6">
        <v>24017000</v>
      </c>
      <c r="I26" s="6"/>
      <c r="J26" s="8"/>
      <c r="K26" s="8"/>
      <c r="L26" s="8"/>
      <c r="M26" s="8"/>
      <c r="N26" s="6"/>
      <c r="O26" s="6"/>
      <c r="P26" s="6"/>
      <c r="Q26" s="6"/>
      <c r="R26" s="6"/>
      <c r="S26" s="22">
        <f t="shared" si="0"/>
        <v>24017000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s="7" customFormat="1" x14ac:dyDescent="0.25">
      <c r="A27" s="4">
        <v>22</v>
      </c>
      <c r="B27" s="11" t="s">
        <v>54</v>
      </c>
      <c r="C27" s="6"/>
      <c r="D27" s="6"/>
      <c r="E27" s="6"/>
      <c r="F27" s="9"/>
      <c r="G27" s="6"/>
      <c r="H27" s="6"/>
      <c r="I27" s="6">
        <v>130229471</v>
      </c>
      <c r="J27" s="8"/>
      <c r="K27" s="8"/>
      <c r="L27" s="8"/>
      <c r="M27" s="8"/>
      <c r="N27" s="6"/>
      <c r="O27" s="6"/>
      <c r="P27" s="6"/>
      <c r="Q27" s="6"/>
      <c r="R27" s="6">
        <v>0</v>
      </c>
      <c r="S27" s="22">
        <f t="shared" si="0"/>
        <v>130229471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</row>
    <row r="28" spans="1:66" s="7" customFormat="1" x14ac:dyDescent="0.25">
      <c r="A28" s="4">
        <v>23</v>
      </c>
      <c r="B28" s="11" t="s">
        <v>55</v>
      </c>
      <c r="C28" s="6"/>
      <c r="D28" s="6"/>
      <c r="E28" s="6"/>
      <c r="F28" s="9"/>
      <c r="G28" s="6"/>
      <c r="H28" s="6"/>
      <c r="I28" s="6">
        <v>0</v>
      </c>
      <c r="J28" s="8"/>
      <c r="K28" s="8"/>
      <c r="L28" s="8"/>
      <c r="M28" s="8"/>
      <c r="N28" s="6"/>
      <c r="O28" s="6"/>
      <c r="P28" s="6"/>
      <c r="Q28" s="6"/>
      <c r="R28" s="6"/>
      <c r="S28" s="22">
        <f t="shared" si="0"/>
        <v>0</v>
      </c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s="7" customFormat="1" x14ac:dyDescent="0.25">
      <c r="A29" s="4">
        <v>24</v>
      </c>
      <c r="B29" s="11" t="s">
        <v>37</v>
      </c>
      <c r="C29" s="6"/>
      <c r="D29" s="6"/>
      <c r="E29" s="6"/>
      <c r="F29" s="9">
        <v>-339237.53000000119</v>
      </c>
      <c r="G29" s="6"/>
      <c r="H29" s="6"/>
      <c r="I29" s="6"/>
      <c r="J29" s="8"/>
      <c r="K29" s="8"/>
      <c r="L29" s="8"/>
      <c r="M29" s="8"/>
      <c r="N29" s="6"/>
      <c r="O29" s="6"/>
      <c r="P29" s="6"/>
      <c r="Q29" s="6"/>
      <c r="R29" s="6"/>
      <c r="S29" s="22">
        <f t="shared" si="0"/>
        <v>-339237.53000000119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s="7" customFormat="1" x14ac:dyDescent="0.25">
      <c r="A30" s="4">
        <v>25</v>
      </c>
      <c r="B30" s="11" t="s">
        <v>38</v>
      </c>
      <c r="C30" s="6"/>
      <c r="D30" s="6"/>
      <c r="E30" s="6"/>
      <c r="F30" s="9">
        <v>4505779.5200000014</v>
      </c>
      <c r="G30" s="6"/>
      <c r="H30" s="6"/>
      <c r="I30" s="6"/>
      <c r="J30" s="8"/>
      <c r="K30" s="8"/>
      <c r="L30" s="8"/>
      <c r="M30" s="8"/>
      <c r="N30" s="6"/>
      <c r="O30" s="6"/>
      <c r="P30" s="6"/>
      <c r="Q30" s="6"/>
      <c r="R30" s="6"/>
      <c r="S30" s="22">
        <f t="shared" si="0"/>
        <v>4505779.5200000014</v>
      </c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s="7" customFormat="1" x14ac:dyDescent="0.25">
      <c r="A31" s="4">
        <v>26</v>
      </c>
      <c r="B31" s="11" t="s">
        <v>39</v>
      </c>
      <c r="C31" s="6"/>
      <c r="D31" s="6"/>
      <c r="E31" s="6"/>
      <c r="F31" s="9">
        <v>0</v>
      </c>
      <c r="G31" s="6"/>
      <c r="H31" s="6"/>
      <c r="I31" s="6"/>
      <c r="J31" s="8"/>
      <c r="K31" s="8"/>
      <c r="L31" s="8"/>
      <c r="M31" s="8"/>
      <c r="N31" s="6"/>
      <c r="O31" s="6"/>
      <c r="P31" s="6"/>
      <c r="Q31" s="6"/>
      <c r="R31" s="6"/>
      <c r="S31" s="22">
        <f t="shared" si="0"/>
        <v>0</v>
      </c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s="7" customFormat="1" x14ac:dyDescent="0.25">
      <c r="A32" s="4">
        <v>27</v>
      </c>
      <c r="B32" s="11" t="s">
        <v>40</v>
      </c>
      <c r="C32" s="6"/>
      <c r="D32" s="6"/>
      <c r="E32" s="6"/>
      <c r="F32" s="9">
        <v>17462372.799999997</v>
      </c>
      <c r="G32" s="6"/>
      <c r="H32" s="6"/>
      <c r="I32" s="6"/>
      <c r="J32" s="8"/>
      <c r="K32" s="8"/>
      <c r="L32" s="8"/>
      <c r="M32" s="8"/>
      <c r="N32" s="6"/>
      <c r="O32" s="6"/>
      <c r="P32" s="6"/>
      <c r="Q32" s="6"/>
      <c r="R32" s="6"/>
      <c r="S32" s="22">
        <f t="shared" si="0"/>
        <v>17462372.799999997</v>
      </c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s="7" customFormat="1" x14ac:dyDescent="0.25">
      <c r="A33" s="4">
        <v>28</v>
      </c>
      <c r="B33" s="11" t="s">
        <v>41</v>
      </c>
      <c r="C33" s="6"/>
      <c r="D33" s="6"/>
      <c r="E33" s="6"/>
      <c r="F33" s="9">
        <v>-69974898.140000075</v>
      </c>
      <c r="G33" s="6"/>
      <c r="H33" s="6"/>
      <c r="I33" s="6"/>
      <c r="J33" s="8"/>
      <c r="K33" s="8"/>
      <c r="L33" s="8"/>
      <c r="M33" s="8"/>
      <c r="N33" s="6"/>
      <c r="O33" s="6"/>
      <c r="P33" s="6"/>
      <c r="Q33" s="6"/>
      <c r="R33" s="6"/>
      <c r="S33" s="22">
        <f t="shared" si="0"/>
        <v>-69974898.140000075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s="7" customFormat="1" x14ac:dyDescent="0.25">
      <c r="A34" s="4"/>
      <c r="B34" s="12" t="s">
        <v>42</v>
      </c>
      <c r="C34" s="13">
        <f>SUM(C6:C33)</f>
        <v>14507701768.900002</v>
      </c>
      <c r="D34" s="13">
        <f>SUM(D6:D33)</f>
        <v>35311047.109999999</v>
      </c>
      <c r="E34" s="13">
        <f>SUM(E6:E33)</f>
        <v>0</v>
      </c>
      <c r="F34" s="13">
        <f>SUM(F6:F33)</f>
        <v>-50394933.870000079</v>
      </c>
      <c r="G34" s="13">
        <f>SUM(G6:G33)</f>
        <v>0</v>
      </c>
      <c r="H34" s="13">
        <f>SUM(H6:H33)</f>
        <v>211998106</v>
      </c>
      <c r="I34" s="13">
        <f>SUM(I6:I33)</f>
        <v>6819870772.2599983</v>
      </c>
      <c r="J34" s="13">
        <f>SUM(J6:J33)</f>
        <v>4415084781.8799963</v>
      </c>
      <c r="K34" s="13">
        <f>SUM(K6:K33)</f>
        <v>3027114184.3800015</v>
      </c>
      <c r="L34" s="13">
        <f>SUM(L6:L33)</f>
        <v>4343610853.579999</v>
      </c>
      <c r="M34" s="13">
        <f>SUM(M6:M33)</f>
        <v>5012203852.2100029</v>
      </c>
      <c r="N34" s="13">
        <f>SUM(N6:N33)</f>
        <v>-2334403351.9900007</v>
      </c>
      <c r="O34" s="13">
        <f>SUM(O6:O33)</f>
        <v>-1257486795.6800001</v>
      </c>
      <c r="P34" s="13">
        <f>SUM(P6:P33)</f>
        <v>-867400862.4100008</v>
      </c>
      <c r="Q34" s="13">
        <f>SUM(Q6:Q33)</f>
        <v>937606529.65000248</v>
      </c>
      <c r="R34" s="13">
        <f>SUM(R6:R33)</f>
        <v>588925661.71000016</v>
      </c>
      <c r="S34" s="13">
        <f>SUM(S6:S33)</f>
        <v>35389741613.730003</v>
      </c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s="7" customFormat="1" x14ac:dyDescent="0.25">
      <c r="A35" s="14"/>
      <c r="B35" s="1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x14ac:dyDescent="0.25">
      <c r="B36" s="21" t="s">
        <v>44</v>
      </c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</row>
    <row r="37" spans="1:66" x14ac:dyDescent="0.25">
      <c r="B37" s="21" t="s">
        <v>45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</row>
    <row r="38" spans="1:66" x14ac:dyDescent="0.25">
      <c r="B38" s="21" t="s">
        <v>46</v>
      </c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</row>
    <row r="39" spans="1:66" x14ac:dyDescent="0.25">
      <c r="B39" s="15"/>
    </row>
    <row r="40" spans="1:66" x14ac:dyDescent="0.25">
      <c r="B40" s="15"/>
    </row>
    <row r="41" spans="1:66" x14ac:dyDescent="0.25">
      <c r="B41" s="15"/>
    </row>
    <row r="42" spans="1:66" x14ac:dyDescent="0.25">
      <c r="B42" s="15"/>
    </row>
    <row r="43" spans="1:66" x14ac:dyDescent="0.25">
      <c r="B43" s="15"/>
    </row>
    <row r="44" spans="1:66" x14ac:dyDescent="0.25">
      <c r="B44" s="15"/>
    </row>
    <row r="45" spans="1:66" x14ac:dyDescent="0.25">
      <c r="B45" s="15"/>
    </row>
    <row r="46" spans="1:66" x14ac:dyDescent="0.25">
      <c r="B46" s="15"/>
    </row>
    <row r="47" spans="1:66" x14ac:dyDescent="0.25">
      <c r="B47" s="15"/>
    </row>
  </sheetData>
  <mergeCells count="15">
    <mergeCell ref="N3:R4"/>
    <mergeCell ref="S3:S5"/>
    <mergeCell ref="C4:C5"/>
    <mergeCell ref="D4:D5"/>
    <mergeCell ref="A3:A5"/>
    <mergeCell ref="B3:B5"/>
    <mergeCell ref="C3:H3"/>
    <mergeCell ref="J3:L3"/>
    <mergeCell ref="M3:M4"/>
    <mergeCell ref="E4:E5"/>
    <mergeCell ref="F4:F5"/>
    <mergeCell ref="G4:G5"/>
    <mergeCell ref="H4:H5"/>
    <mergeCell ref="J4:L4"/>
    <mergeCell ref="I4:I5"/>
  </mergeCells>
  <conditionalFormatting sqref="C34:S34">
    <cfRule type="cellIs" priority="11" operator="lessThanOrEqual">
      <formula>0</formula>
    </cfRule>
  </conditionalFormatting>
  <conditionalFormatting sqref="B34">
    <cfRule type="cellIs" priority="8" operator="lessThanOrEqual">
      <formula>0</formula>
    </cfRule>
  </conditionalFormatting>
  <conditionalFormatting sqref="J24:K24 J6:K6 J16:K17 J8:K8 B35:B47 F17:F23 J10:K14 F7:F15 P15:Q20 J20:K20 O11:O20 C6:C33 N6:R7 N9:O10 R8:R10 N8 N21:R33 S6:S33">
    <cfRule type="cellIs" dxfId="3" priority="9" operator="lessThanOrEqual">
      <formula>#REF!</formula>
    </cfRule>
    <cfRule type="cellIs" priority="10" operator="lessThanOrEqual">
      <formula>#REF!</formula>
    </cfRule>
  </conditionalFormatting>
  <conditionalFormatting sqref="P8:Q14 L10:M14 L20:M24 L16:M17 L8:M8 R11:R20 N11:N20">
    <cfRule type="cellIs" dxfId="2" priority="6" operator="lessThanOrEqual">
      <formula>#REF!</formula>
    </cfRule>
    <cfRule type="cellIs" priority="7" operator="lessThanOrEqual">
      <formula>#REF!</formula>
    </cfRule>
  </conditionalFormatting>
  <conditionalFormatting sqref="O8">
    <cfRule type="cellIs" dxfId="1" priority="4" operator="lessThanOrEqual">
      <formula>#REF!</formula>
    </cfRule>
    <cfRule type="cellIs" priority="5" operator="lessThanOrEqual">
      <formula>#REF!</formula>
    </cfRule>
  </conditionalFormatting>
  <conditionalFormatting sqref="L6">
    <cfRule type="cellIs" dxfId="0" priority="2" operator="lessThanOrEqual">
      <formula>#REF!</formula>
    </cfRule>
    <cfRule type="cellIs" priority="3" operator="lessThanOrEqual">
      <formula>#REF!</formula>
    </cfRule>
  </conditionalFormatting>
  <conditionalFormatting sqref="S3">
    <cfRule type="cellIs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9" max="38" man="1"/>
  </col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ВСС на 01.09.2018 гг.</vt:lpstr>
      <vt:lpstr>'ВСС на 01.09.2018 гг.'!Область_печати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Камиля Амангельдиевна Жетписбаева</dc:creator>
  <cp:lastModifiedBy>Камиля Амангельдиевна Жетписбаева</cp:lastModifiedBy>
  <dcterms:created xsi:type="dcterms:W3CDTF">2017-06-20T09:34:37Z</dcterms:created>
  <dcterms:modified xsi:type="dcterms:W3CDTF">2018-10-10T10:29:29Z</dcterms:modified>
</cp:coreProperties>
</file>