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Общая\ОТЧЕТЫ ПО ДПЗ\Анализ ВСС\01.02.2018\СВОДНЫЙ ОТЧЕТ\"/>
    </mc:Choice>
  </mc:AlternateContent>
  <bookViews>
    <workbookView xWindow="0" yWindow="0" windowWidth="27870" windowHeight="13020"/>
  </bookViews>
  <sheets>
    <sheet name="ВСС на 01.01.2018 гг." sheetId="2" r:id="rId1"/>
  </sheets>
  <definedNames>
    <definedName name="_xlnm.Print_Area" localSheetId="0">'ВСС на 01.01.2018 гг.'!$A$1:$S$39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Q35" i="2" l="1"/>
  <c r="S25" i="2"/>
  <c r="S26" i="2"/>
  <c r="S27" i="2"/>
  <c r="S28" i="2"/>
  <c r="S29" i="2"/>
  <c r="S30" i="2"/>
  <c r="S31" i="2"/>
  <c r="S6" i="2"/>
  <c r="I35" i="2" l="1"/>
  <c r="S34" i="2" l="1"/>
  <c r="S33" i="2"/>
  <c r="S32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35" i="2" l="1"/>
  <c r="D35" i="2"/>
  <c r="E35" i="2"/>
  <c r="F35" i="2"/>
  <c r="G35" i="2"/>
  <c r="H35" i="2"/>
  <c r="J35" i="2"/>
  <c r="K35" i="2"/>
  <c r="L35" i="2"/>
  <c r="M35" i="2"/>
  <c r="N35" i="2"/>
  <c r="O35" i="2"/>
  <c r="P35" i="2"/>
  <c r="R35" i="2"/>
  <c r="C35" i="2"/>
</calcChain>
</file>

<file path=xl/sharedStrings.xml><?xml version="1.0" encoding="utf-8"?>
<sst xmlns="http://purl.oclc.org/ooxml/spreadsheetml/main" count="60" uniqueCount="60">
  <si>
    <t>№</t>
  </si>
  <si>
    <t>Наименование партнера Фонда</t>
  </si>
  <si>
    <t>Собственные программы Фонда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</si>
  <si>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</si>
  <si>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</si>
  <si>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</si>
  <si>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</si>
  <si>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</si>
  <si>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</si>
  <si>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</si>
  <si>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</si>
  <si>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</si>
  <si>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</si>
  <si>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</si>
  <si>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</si>
  <si>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</si>
  <si>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</si>
  <si>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
АБР 
2 транш</t>
  </si>
  <si>
    <t>Программа
АБР 
3 транш</t>
  </si>
  <si>
    <t>АО АТФБанк</t>
  </si>
  <si>
    <t>АО Банк Астаны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</si>
  <si>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</si>
  <si>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</si>
  <si>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</si>
  <si>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</si>
  <si>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</si>
  <si>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</si>
  <si>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</si>
  <si>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</si>
  <si>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</si>
  <si>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</si>
  <si>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</si>
  <si>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</si>
  <si>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АО QAZAQ BANKI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</si>
  <si>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</si>
  <si>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</si>
  <si>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</si>
  <si>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</si>
  <si>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КМФ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</si>
  <si>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</si>
  <si>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</si>
  <si>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</si>
  <si>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</si>
  <si>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</si>
  <si>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</si>
  <si>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тенге</t>
  </si>
  <si>
    <t>Примечание: Информация по ВСС приведена с учетом первичного и вторичного средств Партнеров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</si>
  <si>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</si>
  <si>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</si>
  <si>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ТОО МФО Тойота Файнаншл Сервисез Казахстан</t>
  </si>
  <si>
    <t>ТОО МФО Арнур Кредит</t>
  </si>
  <si>
    <t>Бюджетные средства</t>
  </si>
  <si>
    <t>Средства Единого накопительного пенсионного фонда</t>
  </si>
  <si>
    <t>Программа продуктивной занятости и массового предпринимательства</t>
  </si>
  <si>
    <t>Программа ЕБРР для МСБ</t>
  </si>
  <si>
    <t>Программа ЕБРР Женщины в бизнесе</t>
  </si>
  <si>
    <t>ТОО МФО Ырыс</t>
  </si>
  <si>
    <t>ТОО РИЦ Кызылорда</t>
  </si>
  <si>
    <t>Программа
АБР 
4 транш</t>
  </si>
  <si>
    <t>Информация о временно свободных средствах в Партнерах Фонда в разрезе программ Фонда по состоянию на 01.02.2018 г.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</si>
</sst>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3" fillId="2" borderId="1" xfId="1" applyNumberFormat="1" applyFont="1" applyFill="1" applyBorder="1" applyAlignment="1">
      <alignment horizontal="center" vertical="center" wrapText="1"/>
    </xf>
    <xf numFmtId="165" fontId="0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left" indent="1"/>
    </xf>
    <xf numFmtId="166" fontId="5" fillId="4" borderId="1" xfId="1" applyNumberFormat="1" applyFont="1" applyFill="1" applyBorder="1" applyAlignment="1">
      <alignment horizontal="right" indent="1"/>
    </xf>
    <xf numFmtId="166" fontId="0" fillId="4" borderId="0" xfId="1" applyNumberFormat="1" applyFont="1" applyFill="1"/>
    <xf numFmtId="166" fontId="5" fillId="4" borderId="1" xfId="1" applyNumberFormat="1" applyFont="1" applyFill="1" applyBorder="1"/>
    <xf numFmtId="166" fontId="6" fillId="4" borderId="1" xfId="1" applyNumberFormat="1" applyFont="1" applyFill="1" applyBorder="1"/>
    <xf numFmtId="166" fontId="4" fillId="4" borderId="1" xfId="1" applyNumberFormat="1" applyFont="1" applyFill="1" applyBorder="1"/>
    <xf numFmtId="166" fontId="5" fillId="4" borderId="1" xfId="1" applyNumberFormat="1" applyFont="1" applyFill="1" applyBorder="1" applyAlignment="1">
      <alignment horizontal="left" indent="1"/>
    </xf>
    <xf numFmtId="166" fontId="2" fillId="0" borderId="1" xfId="1" applyNumberFormat="1" applyFont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5" fontId="0" fillId="4" borderId="0" xfId="1" applyNumberFormat="1" applyFont="1" applyFill="1"/>
    <xf numFmtId="166" fontId="5" fillId="0" borderId="7" xfId="1" applyNumberFormat="1" applyFont="1" applyFill="1" applyBorder="1" applyAlignment="1">
      <alignment horizontal="right" indent="1"/>
    </xf>
    <xf numFmtId="166" fontId="0" fillId="4" borderId="1" xfId="1" applyNumberFormat="1" applyFont="1" applyFill="1" applyBorder="1"/>
    <xf numFmtId="166" fontId="0" fillId="0" borderId="0" xfId="1" applyNumberFormat="1" applyFont="1" applyBorder="1"/>
    <xf numFmtId="166" fontId="0" fillId="4" borderId="0" xfId="1" applyNumberFormat="1" applyFont="1" applyFill="1" applyBorder="1"/>
    <xf numFmtId="166" fontId="7" fillId="0" borderId="0" xfId="1" applyNumberFormat="1" applyFont="1"/>
    <xf numFmtId="166" fontId="8" fillId="0" borderId="0" xfId="1" applyNumberFormat="1" applyFont="1" applyAlignment="1">
      <alignment horizontal="right"/>
    </xf>
    <xf numFmtId="166" fontId="5" fillId="0" borderId="7" xfId="1" applyNumberFormat="1" applyFont="1" applyFill="1" applyBorder="1" applyAlignment="1">
      <alignment horizontal="left" indent="1"/>
    </xf>
    <xf numFmtId="166" fontId="2" fillId="4" borderId="1" xfId="1" applyNumberFormat="1" applyFont="1" applyFill="1" applyBorder="1" applyAlignment="1">
      <alignment horizontal="right" inden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right" indent="1"/>
    </xf>
    <xf numFmtId="166" fontId="5" fillId="0" borderId="1" xfId="1" applyNumberFormat="1" applyFont="1" applyFill="1" applyBorder="1"/>
    <xf numFmtId="166" fontId="6" fillId="0" borderId="1" xfId="1" applyNumberFormat="1" applyFont="1" applyFill="1" applyBorder="1"/>
    <xf numFmtId="166" fontId="2" fillId="3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N48"/>
  <sheetViews>
    <sheetView tabSelected="1" view="pageBreakPreview" zoomScale="55" zoomScaleNormal="70" zoomScaleSheetLayoutView="55" workbookViewId="0">
      <pane xSplit="2" ySplit="5" topLeftCell="C6" activePane="bottomRight" state="frozen"/>
      <selection pane="topRight" activeCell="B1" sqref="B1"/>
      <selection pane="bottomLeft" activeCell="A3" sqref="A3"/>
      <selection pane="bottomRight" activeCell="F18" sqref="F18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42578125" style="2" customWidth="1"/>
    <col min="4" max="4" width="23.28515625" style="2" customWidth="1"/>
    <col min="5" max="5" width="18.28515625" style="2" customWidth="1"/>
    <col min="6" max="6" width="19.42578125" style="2" customWidth="1"/>
    <col min="7" max="7" width="20.140625" style="2" customWidth="1"/>
    <col min="8" max="9" width="20.7109375" style="2" customWidth="1"/>
    <col min="10" max="10" width="23.42578125" style="2" customWidth="1"/>
    <col min="11" max="11" width="23" style="2" customWidth="1"/>
    <col min="12" max="12" width="21.85546875" style="2" customWidth="1"/>
    <col min="13" max="13" width="23.7109375" style="2" customWidth="1"/>
    <col min="14" max="14" width="20.28515625" style="2" customWidth="1"/>
    <col min="15" max="15" width="20.5703125" style="2" customWidth="1"/>
    <col min="16" max="16" width="17.85546875" style="2" customWidth="1"/>
    <col min="17" max="17" width="18.85546875" style="2" customWidth="1"/>
    <col min="18" max="18" width="19.85546875" style="2" customWidth="1"/>
    <col min="19" max="19" width="24.42578125" style="2" customWidth="1"/>
    <col min="20" max="16384" width="9.140625" style="2"/>
  </cols>
  <sheetData>
    <row r="1" spans="1:66" ht="15" customHeight="1" x14ac:dyDescent="0.25">
      <c r="C1" s="19" t="s">
        <v>59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15.75" x14ac:dyDescent="0.25">
      <c r="S2" s="20" t="s">
        <v>45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" customHeight="1" x14ac:dyDescent="0.25">
      <c r="A3" s="28" t="s">
        <v>0</v>
      </c>
      <c r="B3" s="28" t="s">
        <v>1</v>
      </c>
      <c r="C3" s="31" t="s">
        <v>2</v>
      </c>
      <c r="D3" s="32"/>
      <c r="E3" s="32"/>
      <c r="F3" s="32"/>
      <c r="G3" s="32"/>
      <c r="H3" s="33"/>
      <c r="I3" s="23" t="s">
        <v>51</v>
      </c>
      <c r="J3" s="27" t="s">
        <v>3</v>
      </c>
      <c r="K3" s="27"/>
      <c r="L3" s="27"/>
      <c r="M3" s="34" t="s">
        <v>52</v>
      </c>
      <c r="N3" s="27" t="s">
        <v>4</v>
      </c>
      <c r="O3" s="27"/>
      <c r="P3" s="27"/>
      <c r="Q3" s="27"/>
      <c r="R3" s="27"/>
      <c r="S3" s="28" t="s">
        <v>5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ht="30" customHeight="1" x14ac:dyDescent="0.25">
      <c r="A4" s="28"/>
      <c r="B4" s="28"/>
      <c r="C4" s="29" t="s">
        <v>6</v>
      </c>
      <c r="D4" s="29" t="s">
        <v>7</v>
      </c>
      <c r="E4" s="29" t="s">
        <v>8</v>
      </c>
      <c r="F4" s="29" t="s">
        <v>9</v>
      </c>
      <c r="G4" s="29" t="s">
        <v>10</v>
      </c>
      <c r="H4" s="29" t="s">
        <v>11</v>
      </c>
      <c r="I4" s="29" t="s">
        <v>53</v>
      </c>
      <c r="J4" s="35" t="s">
        <v>12</v>
      </c>
      <c r="K4" s="35"/>
      <c r="L4" s="35"/>
      <c r="M4" s="34"/>
      <c r="N4" s="27"/>
      <c r="O4" s="27"/>
      <c r="P4" s="27"/>
      <c r="Q4" s="27"/>
      <c r="R4" s="27"/>
      <c r="S4" s="2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ht="81" customHeight="1" x14ac:dyDescent="0.25">
      <c r="A5" s="28"/>
      <c r="B5" s="28"/>
      <c r="C5" s="30"/>
      <c r="D5" s="30"/>
      <c r="E5" s="30"/>
      <c r="F5" s="30"/>
      <c r="G5" s="30"/>
      <c r="H5" s="30"/>
      <c r="I5" s="30"/>
      <c r="J5" s="3" t="s">
        <v>13</v>
      </c>
      <c r="K5" s="3" t="s">
        <v>14</v>
      </c>
      <c r="L5" s="3" t="s">
        <v>15</v>
      </c>
      <c r="M5" s="3" t="s">
        <v>16</v>
      </c>
      <c r="N5" s="3" t="s">
        <v>54</v>
      </c>
      <c r="O5" s="3" t="s">
        <v>55</v>
      </c>
      <c r="P5" s="3" t="s">
        <v>17</v>
      </c>
      <c r="Q5" s="3" t="s">
        <v>18</v>
      </c>
      <c r="R5" s="3" t="s">
        <v>58</v>
      </c>
      <c r="S5" s="28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7" customFormat="1" x14ac:dyDescent="0.25">
      <c r="A6" s="4">
        <v>1</v>
      </c>
      <c r="B6" s="5" t="s">
        <v>19</v>
      </c>
      <c r="C6" s="6">
        <v>4425666958.4499998</v>
      </c>
      <c r="D6" s="6"/>
      <c r="E6" s="6"/>
      <c r="F6" s="16"/>
      <c r="G6" s="6">
        <v>9776978.2999999821</v>
      </c>
      <c r="H6" s="6"/>
      <c r="I6" s="6">
        <v>235007533.6400001</v>
      </c>
      <c r="J6" s="6">
        <v>906001060.58999908</v>
      </c>
      <c r="K6" s="6">
        <v>176599503.18000031</v>
      </c>
      <c r="L6" s="6">
        <v>350923016.13000011</v>
      </c>
      <c r="M6" s="16"/>
      <c r="N6" s="6"/>
      <c r="O6" s="6"/>
      <c r="P6" s="6"/>
      <c r="Q6" s="6"/>
      <c r="R6" s="6"/>
      <c r="S6" s="22">
        <f>SUM(C6:R6)</f>
        <v>6103975050.29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s="7" customFormat="1" x14ac:dyDescent="0.25">
      <c r="A7" s="4">
        <v>2</v>
      </c>
      <c r="B7" s="5" t="s">
        <v>20</v>
      </c>
      <c r="C7" s="6">
        <v>34230557.219999962</v>
      </c>
      <c r="D7" s="6">
        <v>15595242.580000013</v>
      </c>
      <c r="E7" s="6"/>
      <c r="F7" s="6"/>
      <c r="G7" s="6"/>
      <c r="H7" s="6"/>
      <c r="I7" s="6"/>
      <c r="J7" s="8"/>
      <c r="K7" s="8">
        <v>0</v>
      </c>
      <c r="L7" s="8">
        <v>0</v>
      </c>
      <c r="M7" s="8">
        <v>1850613348</v>
      </c>
      <c r="N7" s="6"/>
      <c r="O7" s="6"/>
      <c r="P7" s="6"/>
      <c r="Q7" s="6"/>
      <c r="R7" s="6"/>
      <c r="S7" s="22">
        <f>SUM(C7:R7)</f>
        <v>1900439147.8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s="7" customFormat="1" x14ac:dyDescent="0.25">
      <c r="A8" s="4">
        <v>3</v>
      </c>
      <c r="B8" s="5" t="s">
        <v>21</v>
      </c>
      <c r="C8" s="24">
        <v>-373042887.91999996</v>
      </c>
      <c r="D8" s="24"/>
      <c r="E8" s="24"/>
      <c r="F8" s="24"/>
      <c r="G8" s="24">
        <v>-23768513.519999996</v>
      </c>
      <c r="H8" s="24"/>
      <c r="I8" s="24">
        <v>-1969840716.98</v>
      </c>
      <c r="J8" s="24">
        <v>433757977.35999775</v>
      </c>
      <c r="K8" s="24">
        <v>33491702.869999409</v>
      </c>
      <c r="L8" s="24">
        <v>134424161.44999933</v>
      </c>
      <c r="M8" s="24">
        <v>-767444274.69999981</v>
      </c>
      <c r="N8" s="24">
        <v>-2752180457.3900003</v>
      </c>
      <c r="O8" s="24">
        <v>-1016924174.1599996</v>
      </c>
      <c r="P8" s="24">
        <v>-688529157.73999977</v>
      </c>
      <c r="Q8" s="24"/>
      <c r="R8" s="24">
        <v>2319772769</v>
      </c>
      <c r="S8" s="13">
        <f t="shared" ref="S8:S33" si="0">SUM(C8:R8)</f>
        <v>-4670283571.7300034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s="7" customFormat="1" x14ac:dyDescent="0.25">
      <c r="A9" s="4">
        <v>4</v>
      </c>
      <c r="B9" s="5" t="s">
        <v>22</v>
      </c>
      <c r="C9" s="24">
        <v>-227012630.36000001</v>
      </c>
      <c r="D9" s="24"/>
      <c r="E9" s="24"/>
      <c r="F9" s="24"/>
      <c r="G9" s="24"/>
      <c r="H9" s="24"/>
      <c r="I9" s="24"/>
      <c r="J9" s="25"/>
      <c r="K9" s="25">
        <v>0</v>
      </c>
      <c r="L9" s="25">
        <v>0</v>
      </c>
      <c r="M9" s="25">
        <v>-43379240</v>
      </c>
      <c r="N9" s="24"/>
      <c r="O9" s="24"/>
      <c r="P9" s="24"/>
      <c r="Q9" s="24"/>
      <c r="R9" s="24"/>
      <c r="S9" s="13">
        <f t="shared" si="0"/>
        <v>-270391870.36000001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s="7" customFormat="1" x14ac:dyDescent="0.25">
      <c r="A10" s="4">
        <v>5</v>
      </c>
      <c r="B10" s="5" t="s">
        <v>23</v>
      </c>
      <c r="C10" s="24">
        <v>382941864.83000225</v>
      </c>
      <c r="D10" s="24"/>
      <c r="E10" s="24"/>
      <c r="F10" s="24"/>
      <c r="G10" s="24">
        <v>48603938.980000004</v>
      </c>
      <c r="H10" s="24"/>
      <c r="I10" s="24">
        <v>515692377.67000002</v>
      </c>
      <c r="J10" s="24">
        <v>402270833.94000006</v>
      </c>
      <c r="K10" s="24">
        <v>247105949.06000003</v>
      </c>
      <c r="L10" s="24">
        <v>147123604.92000011</v>
      </c>
      <c r="M10" s="24"/>
      <c r="N10" s="24"/>
      <c r="O10" s="24"/>
      <c r="P10" s="24"/>
      <c r="Q10" s="24"/>
      <c r="R10" s="24"/>
      <c r="S10" s="13">
        <f t="shared" si="0"/>
        <v>1743738569.4000025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s="7" customFormat="1" x14ac:dyDescent="0.25">
      <c r="A11" s="4">
        <v>6</v>
      </c>
      <c r="B11" s="5" t="s">
        <v>24</v>
      </c>
      <c r="C11" s="24"/>
      <c r="D11" s="24"/>
      <c r="E11" s="24"/>
      <c r="F11" s="24"/>
      <c r="G11" s="24"/>
      <c r="H11" s="24"/>
      <c r="I11" s="24"/>
      <c r="J11" s="24">
        <v>963464079.70999527</v>
      </c>
      <c r="K11" s="24">
        <v>154977764.419999</v>
      </c>
      <c r="L11" s="24">
        <v>-144859244.60999727</v>
      </c>
      <c r="M11" s="24">
        <v>953095958.26999903</v>
      </c>
      <c r="N11" s="24"/>
      <c r="O11" s="24"/>
      <c r="P11" s="24"/>
      <c r="Q11" s="24">
        <v>0</v>
      </c>
      <c r="R11" s="24">
        <v>0</v>
      </c>
      <c r="S11" s="13">
        <f t="shared" si="0"/>
        <v>1926678557.7899961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s="7" customFormat="1" x14ac:dyDescent="0.25">
      <c r="A12" s="4">
        <v>7</v>
      </c>
      <c r="B12" s="5" t="s">
        <v>25</v>
      </c>
      <c r="C12" s="24"/>
      <c r="D12" s="24"/>
      <c r="E12" s="24"/>
      <c r="F12" s="24"/>
      <c r="G12" s="24">
        <v>-6044053.9599999934</v>
      </c>
      <c r="H12" s="24"/>
      <c r="I12" s="24">
        <v>1683469008.2</v>
      </c>
      <c r="J12" s="24">
        <v>1352279049.0299988</v>
      </c>
      <c r="K12" s="24">
        <v>155561857.02000046</v>
      </c>
      <c r="L12" s="24">
        <v>937229992.05000019</v>
      </c>
      <c r="M12" s="24"/>
      <c r="N12" s="24"/>
      <c r="O12" s="24"/>
      <c r="P12" s="24"/>
      <c r="Q12" s="24"/>
      <c r="R12" s="24"/>
      <c r="S12" s="13">
        <f t="shared" si="0"/>
        <v>4122495852.3399992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s="7" customFormat="1" x14ac:dyDescent="0.25">
      <c r="A13" s="4">
        <v>8</v>
      </c>
      <c r="B13" s="5" t="s">
        <v>26</v>
      </c>
      <c r="C13" s="24">
        <v>3799111073.7900004</v>
      </c>
      <c r="D13" s="24"/>
      <c r="E13" s="24"/>
      <c r="F13" s="24"/>
      <c r="G13" s="24"/>
      <c r="H13" s="24"/>
      <c r="I13" s="24">
        <v>1377570240.1199999</v>
      </c>
      <c r="J13" s="24">
        <v>446070659.44000006</v>
      </c>
      <c r="K13" s="24">
        <v>458050549.44000053</v>
      </c>
      <c r="L13" s="24">
        <v>-31806337.289999962</v>
      </c>
      <c r="M13" s="24">
        <v>258292035.71000099</v>
      </c>
      <c r="N13" s="24"/>
      <c r="O13" s="24"/>
      <c r="P13" s="24"/>
      <c r="Q13" s="24"/>
      <c r="R13" s="24"/>
      <c r="S13" s="13">
        <f t="shared" si="0"/>
        <v>6307288221.2100019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s="7" customFormat="1" x14ac:dyDescent="0.25">
      <c r="A14" s="4">
        <v>9</v>
      </c>
      <c r="B14" s="5" t="s">
        <v>27</v>
      </c>
      <c r="C14" s="24">
        <v>455537067.95999992</v>
      </c>
      <c r="D14" s="24"/>
      <c r="E14" s="24"/>
      <c r="F14" s="24"/>
      <c r="G14" s="24">
        <v>-143604575.38999999</v>
      </c>
      <c r="H14" s="24"/>
      <c r="I14" s="24"/>
      <c r="J14" s="24">
        <v>-243055894.26000023</v>
      </c>
      <c r="K14" s="24">
        <v>34648650.049999774</v>
      </c>
      <c r="L14" s="24">
        <v>-105434783.32000017</v>
      </c>
      <c r="M14" s="24"/>
      <c r="N14" s="24"/>
      <c r="O14" s="24"/>
      <c r="P14" s="24">
        <v>819841548.79999948</v>
      </c>
      <c r="Q14" s="24">
        <v>3860969972.0500026</v>
      </c>
      <c r="R14" s="24"/>
      <c r="S14" s="13">
        <f t="shared" si="0"/>
        <v>4678901985.8900013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s="7" customFormat="1" x14ac:dyDescent="0.25">
      <c r="A15" s="4">
        <v>10</v>
      </c>
      <c r="B15" s="5" t="s">
        <v>28</v>
      </c>
      <c r="C15" s="24">
        <v>4034500141.6099997</v>
      </c>
      <c r="D15" s="24"/>
      <c r="E15" s="24">
        <v>0</v>
      </c>
      <c r="F15" s="24"/>
      <c r="G15" s="24"/>
      <c r="H15" s="24"/>
      <c r="I15" s="24"/>
      <c r="J15" s="25"/>
      <c r="K15" s="25">
        <v>0</v>
      </c>
      <c r="L15" s="25">
        <v>0</v>
      </c>
      <c r="M15" s="25">
        <v>123777777.77999997</v>
      </c>
      <c r="N15" s="24"/>
      <c r="O15" s="24"/>
      <c r="P15" s="24"/>
      <c r="Q15" s="24"/>
      <c r="R15" s="24"/>
      <c r="S15" s="13">
        <f t="shared" si="0"/>
        <v>4158277919.3899994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s="7" customFormat="1" x14ac:dyDescent="0.25">
      <c r="A16" s="4">
        <v>11</v>
      </c>
      <c r="B16" s="5" t="s">
        <v>29</v>
      </c>
      <c r="C16" s="24">
        <v>-10723430.749999762</v>
      </c>
      <c r="D16" s="24"/>
      <c r="E16" s="24"/>
      <c r="F16" s="26">
        <v>-602800.69999999925</v>
      </c>
      <c r="G16" s="24">
        <v>1190895.099999943</v>
      </c>
      <c r="H16" s="24"/>
      <c r="I16" s="24"/>
      <c r="J16" s="24">
        <v>178016655.34999987</v>
      </c>
      <c r="K16" s="24">
        <v>131932550.82000083</v>
      </c>
      <c r="L16" s="24">
        <v>829001752.13000023</v>
      </c>
      <c r="M16" s="24">
        <v>974652566.28999841</v>
      </c>
      <c r="N16" s="24"/>
      <c r="O16" s="24"/>
      <c r="P16" s="24"/>
      <c r="Q16" s="24"/>
      <c r="R16" s="24"/>
      <c r="S16" s="13">
        <f t="shared" si="0"/>
        <v>2103468188.2399998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s="7" customFormat="1" x14ac:dyDescent="0.25">
      <c r="A17" s="4">
        <v>12</v>
      </c>
      <c r="B17" s="5" t="s">
        <v>30</v>
      </c>
      <c r="C17" s="24"/>
      <c r="D17" s="24">
        <v>101828983.77</v>
      </c>
      <c r="E17" s="24"/>
      <c r="F17" s="24"/>
      <c r="G17" s="24"/>
      <c r="H17" s="24"/>
      <c r="I17" s="24"/>
      <c r="J17" s="24">
        <v>54674655.99000001</v>
      </c>
      <c r="K17" s="24">
        <v>0</v>
      </c>
      <c r="L17" s="24">
        <v>454155897.34999877</v>
      </c>
      <c r="M17" s="24">
        <v>0</v>
      </c>
      <c r="N17" s="24"/>
      <c r="O17" s="24"/>
      <c r="P17" s="24"/>
      <c r="Q17" s="24"/>
      <c r="R17" s="24"/>
      <c r="S17" s="13">
        <f t="shared" si="0"/>
        <v>610659537.1099987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s="7" customFormat="1" x14ac:dyDescent="0.25">
      <c r="A18" s="4">
        <v>13</v>
      </c>
      <c r="B18" s="5" t="s">
        <v>31</v>
      </c>
      <c r="C18" s="24">
        <v>43244640.980000004</v>
      </c>
      <c r="D18" s="24"/>
      <c r="E18" s="24"/>
      <c r="F18" s="24"/>
      <c r="G18" s="24"/>
      <c r="H18" s="24"/>
      <c r="I18" s="24"/>
      <c r="J18" s="25"/>
      <c r="K18" s="25">
        <v>0</v>
      </c>
      <c r="L18" s="25">
        <v>0</v>
      </c>
      <c r="M18" s="25">
        <v>1083414714.1399999</v>
      </c>
      <c r="N18" s="24"/>
      <c r="O18" s="24"/>
      <c r="P18" s="24"/>
      <c r="Q18" s="24"/>
      <c r="R18" s="24"/>
      <c r="S18" s="13">
        <f t="shared" si="0"/>
        <v>1126659355.1199999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s="7" customFormat="1" x14ac:dyDescent="0.25">
      <c r="A19" s="4">
        <v>14</v>
      </c>
      <c r="B19" s="5" t="s">
        <v>32</v>
      </c>
      <c r="C19" s="24">
        <v>34107512.709999919</v>
      </c>
      <c r="D19" s="24"/>
      <c r="E19" s="24"/>
      <c r="F19" s="24"/>
      <c r="G19" s="24">
        <v>-14233040.349999998</v>
      </c>
      <c r="H19" s="24"/>
      <c r="I19" s="24">
        <v>1505328036.9200001</v>
      </c>
      <c r="J19" s="25">
        <v>834291.01999473572</v>
      </c>
      <c r="K19" s="25">
        <v>37928905.410000324</v>
      </c>
      <c r="L19" s="25">
        <v>90159448.149999976</v>
      </c>
      <c r="M19" s="25"/>
      <c r="N19" s="24">
        <v>1079634770.6700001</v>
      </c>
      <c r="O19" s="24">
        <v>-54455756.669999957</v>
      </c>
      <c r="P19" s="24"/>
      <c r="Q19" s="24"/>
      <c r="R19" s="24"/>
      <c r="S19" s="13">
        <f t="shared" si="0"/>
        <v>2679304167.8599949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s="7" customFormat="1" x14ac:dyDescent="0.25">
      <c r="A20" s="4">
        <v>15</v>
      </c>
      <c r="B20" s="5" t="s">
        <v>33</v>
      </c>
      <c r="C20" s="24">
        <v>55542072.709999979</v>
      </c>
      <c r="D20" s="24"/>
      <c r="E20" s="24"/>
      <c r="F20" s="24"/>
      <c r="G20" s="24"/>
      <c r="H20" s="24"/>
      <c r="I20" s="24"/>
      <c r="J20" s="24"/>
      <c r="K20" s="24">
        <v>0</v>
      </c>
      <c r="L20" s="24">
        <v>0</v>
      </c>
      <c r="M20" s="24">
        <v>9.5367431640625E-7</v>
      </c>
      <c r="N20" s="24"/>
      <c r="O20" s="24"/>
      <c r="P20" s="24"/>
      <c r="Q20" s="24"/>
      <c r="R20" s="24"/>
      <c r="S20" s="13">
        <f t="shared" si="0"/>
        <v>55542072.710000932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s="7" customFormat="1" x14ac:dyDescent="0.25">
      <c r="A21" s="4">
        <v>16</v>
      </c>
      <c r="B21" s="5" t="s">
        <v>34</v>
      </c>
      <c r="C21" s="6">
        <v>344028189.68000007</v>
      </c>
      <c r="D21" s="6"/>
      <c r="E21" s="6"/>
      <c r="F21" s="10"/>
      <c r="G21" s="6">
        <v>-11140874.630000003</v>
      </c>
      <c r="H21" s="6"/>
      <c r="I21" s="6"/>
      <c r="J21" s="8"/>
      <c r="K21" s="8">
        <v>0</v>
      </c>
      <c r="L21" s="6">
        <v>0</v>
      </c>
      <c r="M21" s="6">
        <v>-309258129.84000015</v>
      </c>
      <c r="N21" s="6"/>
      <c r="O21" s="6"/>
      <c r="P21" s="6"/>
      <c r="Q21" s="6"/>
      <c r="R21" s="6"/>
      <c r="S21" s="22">
        <f t="shared" si="0"/>
        <v>23629185.209999919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s="7" customFormat="1" x14ac:dyDescent="0.25">
      <c r="A22" s="4">
        <v>17</v>
      </c>
      <c r="B22" s="5" t="s">
        <v>35</v>
      </c>
      <c r="C22" s="6">
        <v>824335337.13000107</v>
      </c>
      <c r="D22" s="6"/>
      <c r="E22" s="6"/>
      <c r="F22" s="6"/>
      <c r="G22" s="6">
        <v>36807812.659999996</v>
      </c>
      <c r="H22" s="6"/>
      <c r="I22" s="6">
        <v>2106670674.6300001</v>
      </c>
      <c r="J22" s="8">
        <v>24525749.090000212</v>
      </c>
      <c r="K22" s="8">
        <v>-159496983.61999977</v>
      </c>
      <c r="L22" s="6">
        <v>-187815241.41000021</v>
      </c>
      <c r="M22" s="6"/>
      <c r="N22" s="6"/>
      <c r="O22" s="6"/>
      <c r="P22" s="6"/>
      <c r="Q22" s="6"/>
      <c r="R22" s="6"/>
      <c r="S22" s="22">
        <f t="shared" si="0"/>
        <v>2645027348.480001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s="7" customFormat="1" x14ac:dyDescent="0.25">
      <c r="A23" s="4">
        <v>18</v>
      </c>
      <c r="B23" s="5" t="s">
        <v>36</v>
      </c>
      <c r="C23" s="6">
        <v>-9728192.6400000006</v>
      </c>
      <c r="D23" s="6"/>
      <c r="E23" s="6"/>
      <c r="F23" s="6"/>
      <c r="G23" s="6"/>
      <c r="H23" s="6"/>
      <c r="I23" s="6"/>
      <c r="J23" s="8"/>
      <c r="K23" s="8"/>
      <c r="L23" s="6"/>
      <c r="M23" s="6">
        <v>66147951.69000113</v>
      </c>
      <c r="N23" s="6"/>
      <c r="O23" s="6"/>
      <c r="P23" s="6"/>
      <c r="Q23" s="6"/>
      <c r="R23" s="6"/>
      <c r="S23" s="22">
        <f t="shared" si="0"/>
        <v>56419759.05000113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s="7" customFormat="1" x14ac:dyDescent="0.25">
      <c r="A24" s="4">
        <v>19</v>
      </c>
      <c r="B24" s="5" t="s">
        <v>37</v>
      </c>
      <c r="C24" s="6"/>
      <c r="D24" s="6"/>
      <c r="E24" s="6"/>
      <c r="F24" s="10"/>
      <c r="G24" s="6"/>
      <c r="H24" s="6"/>
      <c r="I24" s="6"/>
      <c r="J24" s="6"/>
      <c r="K24" s="6"/>
      <c r="L24" s="6"/>
      <c r="M24" s="6">
        <v>1441421799.5900011</v>
      </c>
      <c r="N24" s="6"/>
      <c r="O24" s="6"/>
      <c r="P24" s="6"/>
      <c r="Q24" s="6"/>
      <c r="R24" s="6"/>
      <c r="S24" s="22">
        <f t="shared" si="0"/>
        <v>1441421799.5900011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s="7" customFormat="1" x14ac:dyDescent="0.25">
      <c r="A25" s="4">
        <v>20</v>
      </c>
      <c r="B25" s="5" t="s">
        <v>50</v>
      </c>
      <c r="C25" s="6"/>
      <c r="D25" s="6"/>
      <c r="E25" s="6"/>
      <c r="F25" s="9"/>
      <c r="G25" s="6"/>
      <c r="H25" s="6">
        <v>26461749</v>
      </c>
      <c r="I25" s="6"/>
      <c r="J25" s="8"/>
      <c r="K25" s="8"/>
      <c r="L25" s="8"/>
      <c r="M25" s="8"/>
      <c r="N25" s="6"/>
      <c r="O25" s="6"/>
      <c r="P25" s="6"/>
      <c r="Q25" s="6"/>
      <c r="R25" s="6"/>
      <c r="S25" s="22">
        <f t="shared" si="0"/>
        <v>26461749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s="7" customFormat="1" x14ac:dyDescent="0.25">
      <c r="A26" s="4">
        <v>21</v>
      </c>
      <c r="B26" s="5" t="s">
        <v>38</v>
      </c>
      <c r="C26" s="6"/>
      <c r="D26" s="6"/>
      <c r="E26" s="6"/>
      <c r="F26" s="9"/>
      <c r="G26" s="6"/>
      <c r="H26" s="6">
        <v>0</v>
      </c>
      <c r="I26" s="6"/>
      <c r="J26" s="8"/>
      <c r="K26" s="8"/>
      <c r="L26" s="8"/>
      <c r="M26" s="8"/>
      <c r="N26" s="6"/>
      <c r="O26" s="6"/>
      <c r="P26" s="6"/>
      <c r="Q26" s="6"/>
      <c r="R26" s="6"/>
      <c r="S26" s="22">
        <f t="shared" si="0"/>
        <v>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s="7" customFormat="1" x14ac:dyDescent="0.25">
      <c r="A27" s="4">
        <v>22</v>
      </c>
      <c r="B27" s="11" t="s">
        <v>49</v>
      </c>
      <c r="C27" s="6"/>
      <c r="D27" s="6"/>
      <c r="E27" s="6"/>
      <c r="F27" s="9"/>
      <c r="G27" s="6"/>
      <c r="H27" s="6">
        <v>3801860</v>
      </c>
      <c r="I27" s="6"/>
      <c r="J27" s="8"/>
      <c r="K27" s="8"/>
      <c r="L27" s="8"/>
      <c r="M27" s="8"/>
      <c r="N27" s="6"/>
      <c r="O27" s="6"/>
      <c r="P27" s="6"/>
      <c r="Q27" s="6"/>
      <c r="R27" s="6"/>
      <c r="S27" s="22">
        <f t="shared" si="0"/>
        <v>3801860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s="7" customFormat="1" x14ac:dyDescent="0.25">
      <c r="A28" s="4">
        <v>23</v>
      </c>
      <c r="B28" s="11" t="s">
        <v>56</v>
      </c>
      <c r="C28" s="6"/>
      <c r="D28" s="6"/>
      <c r="E28" s="6"/>
      <c r="F28" s="9"/>
      <c r="G28" s="6"/>
      <c r="H28" s="6"/>
      <c r="I28" s="6">
        <v>0</v>
      </c>
      <c r="J28" s="8"/>
      <c r="K28" s="8"/>
      <c r="L28" s="8"/>
      <c r="M28" s="8"/>
      <c r="N28" s="6"/>
      <c r="O28" s="6"/>
      <c r="P28" s="6"/>
      <c r="Q28" s="6"/>
      <c r="R28" s="6"/>
      <c r="S28" s="22">
        <f t="shared" si="0"/>
        <v>0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s="7" customFormat="1" x14ac:dyDescent="0.25">
      <c r="A29" s="4">
        <v>24</v>
      </c>
      <c r="B29" s="11" t="s">
        <v>57</v>
      </c>
      <c r="C29" s="6"/>
      <c r="D29" s="6"/>
      <c r="E29" s="6"/>
      <c r="F29" s="9"/>
      <c r="G29" s="6"/>
      <c r="H29" s="6"/>
      <c r="I29" s="6">
        <v>93897000</v>
      </c>
      <c r="J29" s="8"/>
      <c r="K29" s="8"/>
      <c r="L29" s="8"/>
      <c r="M29" s="8"/>
      <c r="N29" s="6"/>
      <c r="O29" s="6"/>
      <c r="P29" s="6"/>
      <c r="Q29" s="6"/>
      <c r="R29" s="6"/>
      <c r="S29" s="22">
        <f t="shared" si="0"/>
        <v>93897000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s="7" customFormat="1" x14ac:dyDescent="0.25">
      <c r="A30" s="4">
        <v>25</v>
      </c>
      <c r="B30" s="11" t="s">
        <v>39</v>
      </c>
      <c r="C30" s="6"/>
      <c r="D30" s="6"/>
      <c r="E30" s="6"/>
      <c r="F30" s="9">
        <v>7838084.3600000143</v>
      </c>
      <c r="G30" s="6"/>
      <c r="H30" s="6"/>
      <c r="I30" s="6"/>
      <c r="J30" s="8"/>
      <c r="K30" s="8"/>
      <c r="L30" s="8"/>
      <c r="M30" s="8"/>
      <c r="N30" s="6"/>
      <c r="O30" s="6"/>
      <c r="P30" s="6"/>
      <c r="Q30" s="6"/>
      <c r="R30" s="6"/>
      <c r="S30" s="22">
        <f t="shared" si="0"/>
        <v>7838084.3600000143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s="7" customFormat="1" x14ac:dyDescent="0.25">
      <c r="A31" s="4">
        <v>26</v>
      </c>
      <c r="B31" s="11" t="s">
        <v>40</v>
      </c>
      <c r="C31" s="6"/>
      <c r="D31" s="6"/>
      <c r="E31" s="6"/>
      <c r="F31" s="9">
        <v>24034784.700000003</v>
      </c>
      <c r="G31" s="6"/>
      <c r="H31" s="6"/>
      <c r="I31" s="6"/>
      <c r="J31" s="8"/>
      <c r="K31" s="8"/>
      <c r="L31" s="8"/>
      <c r="M31" s="8"/>
      <c r="N31" s="6"/>
      <c r="O31" s="6"/>
      <c r="P31" s="6"/>
      <c r="Q31" s="6"/>
      <c r="R31" s="6"/>
      <c r="S31" s="22">
        <f t="shared" si="0"/>
        <v>24034784.700000003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s="7" customFormat="1" x14ac:dyDescent="0.25">
      <c r="A32" s="4">
        <v>27</v>
      </c>
      <c r="B32" s="11" t="s">
        <v>41</v>
      </c>
      <c r="C32" s="6"/>
      <c r="D32" s="6"/>
      <c r="E32" s="6"/>
      <c r="F32" s="9">
        <v>-11349299</v>
      </c>
      <c r="G32" s="6"/>
      <c r="H32" s="6"/>
      <c r="I32" s="6"/>
      <c r="J32" s="8"/>
      <c r="K32" s="8"/>
      <c r="L32" s="8"/>
      <c r="M32" s="8"/>
      <c r="N32" s="6"/>
      <c r="O32" s="6"/>
      <c r="P32" s="6"/>
      <c r="Q32" s="6"/>
      <c r="R32" s="6"/>
      <c r="S32" s="22">
        <f t="shared" si="0"/>
        <v>-11349299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s="7" customFormat="1" x14ac:dyDescent="0.25">
      <c r="A33" s="4">
        <v>28</v>
      </c>
      <c r="B33" s="11" t="s">
        <v>42</v>
      </c>
      <c r="C33" s="6"/>
      <c r="D33" s="6"/>
      <c r="E33" s="6"/>
      <c r="F33" s="9">
        <v>-2959459.9700000086</v>
      </c>
      <c r="G33" s="6"/>
      <c r="H33" s="6"/>
      <c r="I33" s="6"/>
      <c r="J33" s="8"/>
      <c r="K33" s="8"/>
      <c r="L33" s="8"/>
      <c r="M33" s="8"/>
      <c r="N33" s="6"/>
      <c r="O33" s="6"/>
      <c r="P33" s="6"/>
      <c r="Q33" s="6"/>
      <c r="R33" s="6"/>
      <c r="S33" s="22">
        <f t="shared" si="0"/>
        <v>-2959459.9700000086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s="7" customFormat="1" x14ac:dyDescent="0.25">
      <c r="A34" s="4">
        <v>29</v>
      </c>
      <c r="B34" s="11" t="s">
        <v>43</v>
      </c>
      <c r="C34" s="6"/>
      <c r="D34" s="6"/>
      <c r="E34" s="6"/>
      <c r="F34" s="9">
        <v>-21273799.620000064</v>
      </c>
      <c r="G34" s="6"/>
      <c r="H34" s="6"/>
      <c r="I34" s="6"/>
      <c r="J34" s="8"/>
      <c r="K34" s="8"/>
      <c r="L34" s="8"/>
      <c r="M34" s="8"/>
      <c r="N34" s="6"/>
      <c r="O34" s="6"/>
      <c r="P34" s="6"/>
      <c r="Q34" s="6"/>
      <c r="R34" s="6"/>
      <c r="S34" s="22">
        <f>SUM(C34:R34)</f>
        <v>-21273799.620000064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s="7" customFormat="1" x14ac:dyDescent="0.25">
      <c r="A35" s="4"/>
      <c r="B35" s="12" t="s">
        <v>44</v>
      </c>
      <c r="C35" s="13">
        <f>SUM(C6:C34)</f>
        <v>13812738275.400002</v>
      </c>
      <c r="D35" s="13">
        <f t="shared" ref="D35:R35" si="1">SUM(D6:D34)</f>
        <v>117424226.35000001</v>
      </c>
      <c r="E35" s="13">
        <f t="shared" si="1"/>
        <v>0</v>
      </c>
      <c r="F35" s="13">
        <f t="shared" si="1"/>
        <v>-4312490.2300000563</v>
      </c>
      <c r="G35" s="13">
        <f t="shared" si="1"/>
        <v>-102411432.81000003</v>
      </c>
      <c r="H35" s="13">
        <f t="shared" si="1"/>
        <v>30263609</v>
      </c>
      <c r="I35" s="13">
        <f t="shared" si="1"/>
        <v>5547794154.2000008</v>
      </c>
      <c r="J35" s="13">
        <f t="shared" si="1"/>
        <v>4518839117.259985</v>
      </c>
      <c r="K35" s="13">
        <f t="shared" si="1"/>
        <v>1270800448.650001</v>
      </c>
      <c r="L35" s="13">
        <f t="shared" si="1"/>
        <v>2473102265.5500011</v>
      </c>
      <c r="M35" s="13">
        <f t="shared" si="1"/>
        <v>5631334506.9300022</v>
      </c>
      <c r="N35" s="13">
        <f t="shared" si="1"/>
        <v>-1672545686.7200003</v>
      </c>
      <c r="O35" s="13">
        <f t="shared" si="1"/>
        <v>-1071379930.8299996</v>
      </c>
      <c r="P35" s="13">
        <f t="shared" si="1"/>
        <v>131312391.0599997</v>
      </c>
      <c r="Q35" s="13">
        <f t="shared" si="1"/>
        <v>3860969972.0500026</v>
      </c>
      <c r="R35" s="13">
        <f t="shared" si="1"/>
        <v>2319772769</v>
      </c>
      <c r="S35" s="13">
        <f>SUM(S6:S34)</f>
        <v>36863702194.859993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s="7" customFormat="1" x14ac:dyDescent="0.25">
      <c r="A36" s="14"/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x14ac:dyDescent="0.25">
      <c r="B37" s="21" t="s">
        <v>46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</row>
    <row r="38" spans="1:66" x14ac:dyDescent="0.25">
      <c r="B38" s="21" t="s">
        <v>47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</row>
    <row r="39" spans="1:66" x14ac:dyDescent="0.25">
      <c r="B39" s="21" t="s">
        <v>48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x14ac:dyDescent="0.25">
      <c r="B40" s="15"/>
    </row>
    <row r="41" spans="1:66" x14ac:dyDescent="0.25">
      <c r="B41" s="15"/>
    </row>
    <row r="42" spans="1:66" x14ac:dyDescent="0.25">
      <c r="B42" s="15"/>
    </row>
    <row r="43" spans="1:66" x14ac:dyDescent="0.25">
      <c r="B43" s="15"/>
    </row>
    <row r="44" spans="1:66" x14ac:dyDescent="0.25">
      <c r="B44" s="15"/>
    </row>
    <row r="45" spans="1:66" x14ac:dyDescent="0.25">
      <c r="B45" s="15"/>
    </row>
    <row r="46" spans="1:66" x14ac:dyDescent="0.25">
      <c r="B46" s="15"/>
    </row>
    <row r="47" spans="1:66" x14ac:dyDescent="0.25">
      <c r="B47" s="15"/>
    </row>
    <row r="48" spans="1:66" x14ac:dyDescent="0.25">
      <c r="B48" s="15"/>
    </row>
  </sheetData>
  <mergeCells count="15">
    <mergeCell ref="N3:R4"/>
    <mergeCell ref="S3:S5"/>
    <mergeCell ref="C4:C5"/>
    <mergeCell ref="D4:D5"/>
    <mergeCell ref="A3:A5"/>
    <mergeCell ref="B3:B5"/>
    <mergeCell ref="C3:H3"/>
    <mergeCell ref="J3:L3"/>
    <mergeCell ref="M3:M4"/>
    <mergeCell ref="E4:E5"/>
    <mergeCell ref="F4:F5"/>
    <mergeCell ref="G4:G5"/>
    <mergeCell ref="H4:H5"/>
    <mergeCell ref="J4:L4"/>
    <mergeCell ref="I4:I5"/>
  </mergeCells>
  <conditionalFormatting sqref="C35:S35">
    <cfRule type="cellIs" priority="11" operator="lessThanOrEqual">
      <formula>0</formula>
    </cfRule>
  </conditionalFormatting>
  <conditionalFormatting sqref="B35">
    <cfRule type="cellIs" priority="8" operator="lessThanOrEqual">
      <formula>0</formula>
    </cfRule>
  </conditionalFormatting>
  <conditionalFormatting sqref="J24:K24 J6:K6 J16:K17 J8:K8 B36:B48 F17:F23 J10:K14 F7:F15 P15:Q20 J20:K20 O11:O20 C6:C34 N6:R7 N9:O10 R8:R10 N8 N21:R34 S6:S34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P8:Q14 L10:M14 L20:M24 L16:M17 L8:M8 R11:R20 N11:N20">
    <cfRule type="cellIs" dxfId="2" priority="6" operator="lessThanOrEqual">
      <formula>#REF!</formula>
    </cfRule>
    <cfRule type="cellIs" priority="7" operator="lessThanOrEqual">
      <formula>#REF!</formula>
    </cfRule>
  </conditionalFormatting>
  <conditionalFormatting sqref="O8">
    <cfRule type="cellIs" dxfId="1" priority="4" operator="lessThanOrEqual">
      <formula>#REF!</formula>
    </cfRule>
    <cfRule type="cellIs" priority="5" operator="lessThanOrEqual">
      <formula>#REF!</formula>
    </cfRule>
  </conditionalFormatting>
  <conditionalFormatting sqref="L6">
    <cfRule type="cellIs" dxfId="0" priority="2" operator="lessThanOrEqual">
      <formula>#REF!</formula>
    </cfRule>
    <cfRule type="cellIs" priority="3" operator="lessThanOrEqual">
      <formula>#REF!</formula>
    </cfRule>
  </conditionalFormatting>
  <conditionalFormatting sqref="S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9" max="38" man="1"/>
  </col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ВСС на 01.01.2018 гг.</vt:lpstr>
      <vt:lpstr>'ВСС на 01.01.2018 гг.'!Область_печати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Камиля Амангельдиевна Жетписбаева</dc:creator>
  <cp:lastModifiedBy>Камиля Амангельдиевна Жетписбаева</cp:lastModifiedBy>
  <dcterms:created xsi:type="dcterms:W3CDTF">2017-06-20T09:34:37Z</dcterms:created>
  <dcterms:modified xsi:type="dcterms:W3CDTF">2018-02-13T10:22:07Z</dcterms:modified>
</cp:coreProperties>
</file>