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1\Desktop\Даму\ВСС на 01.05.2020 г\"/>
    </mc:Choice>
  </mc:AlternateContent>
  <bookViews>
    <workbookView xWindow="0" yWindow="0" windowWidth="19200" windowHeight="7248"/>
  </bookViews>
  <sheets>
    <sheet name="на сайт" sheetId="1" r:id="rId1"/>
  </sheets>
  <definedNames>
    <definedName name="_xlnm.Print_Area" localSheetId="0">'на сайт'!$A$1:$M$28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6" i="1"/>
  <c r="D23" i="1"/>
  <c r="E23" i="1"/>
  <c r="F23" i="1"/>
  <c r="G23" i="1"/>
  <c r="H23" i="1"/>
  <c r="I23" i="1"/>
  <c r="J23" i="1"/>
  <c r="K23" i="1"/>
  <c r="L23" i="1"/>
  <c r="C23" i="1"/>
</calcChain>
</file>

<file path=xl/sharedStrings.xml><?xml version="1.0" encoding="utf-8"?>
<sst xmlns="http://schemas.openxmlformats.org/spreadsheetml/2006/main" count="39" uniqueCount="39">
  <si>
    <t>Информация о временно свободных средствах в Партнерах Фонда в разрезе программ Фонда по состоянию на 01.05.2020 г.</t>
  </si>
  <si>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</si>
  <si>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</si>
  <si>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</si>
  <si>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</si>
  <si>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</si>
  <si>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международных финансовых организаций</t>
  </si>
  <si>
    <t>Всего</t>
  </si>
  <si>
    <t>Программа
Даму регионы III</t>
  </si>
  <si>
    <t>Программа 
Даму-Франчайзинг</t>
  </si>
  <si>
    <t xml:space="preserve">Программа 
Лизинг 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</si>
  <si>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</si>
  <si>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</si>
  <si>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</si>
  <si>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</si>
  <si>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</si>
  <si>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ЕБРР для МСБ</t>
  </si>
  <si>
    <t>Программа ЕБРР Женщины в бизнесе</t>
  </si>
  <si>
    <t>Программа
АБР 
4 транш</t>
  </si>
  <si>
    <t>АО АТФБанк</t>
  </si>
  <si>
    <t>АО Банк ЦентрКредит</t>
  </si>
  <si>
    <t>АО Банк Kassa Nova</t>
  </si>
  <si>
    <t>АО Евразийский банк</t>
  </si>
  <si>
    <t>АО Казкоммерцбанк</t>
  </si>
  <si>
    <t>АО Народный Банк Казахстана</t>
  </si>
  <si>
    <t>АО Нурбанк</t>
  </si>
  <si>
    <t>АО ДБ Альфа-Банк</t>
  </si>
  <si>
    <t>АО Asia Credit Bank</t>
  </si>
  <si>
    <t>АО Bank RBK</t>
  </si>
  <si>
    <t>АО Capital Bank Kazakhstan</t>
  </si>
  <si>
    <t>АО ForteBank</t>
  </si>
  <si>
    <t>ДБ АО Банк ВТБ (Казахстан)</t>
  </si>
  <si>
    <t>ДБ АО Сбербанк</t>
  </si>
  <si>
    <t>АО Лизинг Групп</t>
  </si>
  <si>
    <t>АО Аль Сакр Финанс</t>
  </si>
  <si>
    <t>ТОО ТехноЛизинг</t>
  </si>
  <si>
    <t>ИТОГО</t>
  </si>
  <si>
    <t>Примечание: Информация по ВСС приведена с учетом первичного и вторичного освоения средств Партнерами</t>
  </si>
  <si>
    <t>* по средствам ЕБРР Фонд "Даму" является гарантом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</si>
</sst>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0_р_._-;\-* #,##0.0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4" fillId="3" borderId="4" xfId="1" applyNumberFormat="1" applyFont="1" applyFill="1" applyBorder="1" applyAlignment="1">
      <alignment horizontal="center" vertic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166" fontId="4" fillId="5" borderId="0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/>
    <xf numFmtId="166" fontId="3" fillId="0" borderId="1" xfId="1" applyNumberFormat="1" applyFont="1" applyFill="1" applyBorder="1" applyAlignment="1">
      <alignment horizontal="left" indent="1"/>
    </xf>
    <xf numFmtId="166" fontId="2" fillId="0" borderId="1" xfId="1" applyNumberFormat="1" applyFont="1" applyFill="1" applyBorder="1" applyAlignment="1">
      <alignment horizontal="right" indent="1"/>
    </xf>
    <xf numFmtId="166" fontId="2" fillId="0" borderId="0" xfId="1" applyNumberFormat="1" applyFont="1" applyFill="1"/>
    <xf numFmtId="166" fontId="4" fillId="0" borderId="2" xfId="1" applyNumberFormat="1" applyFont="1" applyFill="1" applyBorder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1" xfId="1" applyNumberFormat="1" applyFont="1" applyFill="1" applyBorder="1"/>
    <xf numFmtId="166" fontId="3" fillId="0" borderId="1" xfId="1" applyNumberFormat="1" applyFont="1" applyFill="1" applyBorder="1" applyAlignment="1">
      <alignment horizontal="right" indent="1"/>
    </xf>
    <xf numFmtId="166" fontId="3" fillId="0" borderId="1" xfId="1" applyNumberFormat="1" applyFont="1" applyFill="1" applyBorder="1"/>
    <xf numFmtId="166" fontId="3" fillId="0" borderId="0" xfId="1" applyNumberFormat="1" applyFont="1" applyFill="1" applyBorder="1" applyAlignment="1">
      <alignment horizontal="right" indent="1"/>
    </xf>
    <xf numFmtId="166" fontId="3" fillId="0" borderId="0" xfId="1" applyNumberFormat="1" applyFont="1" applyFill="1"/>
    <xf numFmtId="167" fontId="2" fillId="0" borderId="1" xfId="1" applyNumberFormat="1" applyFont="1" applyFill="1" applyBorder="1" applyAlignment="1">
      <alignment horizontal="right" indent="1"/>
    </xf>
    <xf numFmtId="164" fontId="2" fillId="0" borderId="0" xfId="1" applyFont="1" applyFill="1"/>
    <xf numFmtId="166" fontId="2" fillId="0" borderId="1" xfId="1" applyNumberFormat="1" applyFont="1" applyFill="1" applyBorder="1" applyAlignment="1">
      <alignment horizontal="left" indent="1"/>
    </xf>
    <xf numFmtId="166" fontId="4" fillId="0" borderId="1" xfId="1" applyNumberFormat="1" applyFont="1" applyFill="1" applyBorder="1" applyAlignment="1">
      <alignment horizontal="left" indent="1"/>
    </xf>
    <xf numFmtId="166" fontId="4" fillId="0" borderId="1" xfId="1" applyNumberFormat="1" applyFont="1" applyFill="1" applyBorder="1" applyAlignment="1">
      <alignment horizontal="right" indent="1"/>
    </xf>
    <xf numFmtId="166" fontId="4" fillId="0" borderId="0" xfId="1" applyNumberFormat="1" applyFont="1" applyFill="1" applyBorder="1" applyAlignment="1">
      <alignment horizontal="right" indent="1"/>
    </xf>
    <xf numFmtId="165" fontId="2" fillId="7" borderId="0" xfId="1" applyNumberFormat="1" applyFont="1" applyFill="1" applyBorder="1"/>
    <xf numFmtId="166" fontId="4" fillId="0" borderId="7" xfId="1" applyNumberFormat="1" applyFont="1" applyBorder="1" applyAlignment="1">
      <alignment horizontal="left" indent="1"/>
    </xf>
    <xf numFmtId="166" fontId="4" fillId="7" borderId="0" xfId="1" applyNumberFormat="1" applyFont="1" applyFill="1" applyBorder="1" applyAlignment="1">
      <alignment horizontal="right" indent="1"/>
    </xf>
    <xf numFmtId="166" fontId="4" fillId="6" borderId="0" xfId="1" applyNumberFormat="1" applyFont="1" applyFill="1" applyBorder="1" applyAlignment="1">
      <alignment horizontal="right" indent="1"/>
    </xf>
    <xf numFmtId="166" fontId="2" fillId="7" borderId="0" xfId="1" applyNumberFormat="1" applyFont="1" applyFill="1"/>
    <xf numFmtId="166" fontId="2" fillId="0" borderId="7" xfId="1" applyNumberFormat="1" applyFont="1" applyFill="1" applyBorder="1" applyAlignment="1">
      <alignment horizontal="left" indent="1"/>
    </xf>
    <xf numFmtId="166" fontId="2" fillId="0" borderId="7" xfId="1" applyNumberFormat="1" applyFont="1" applyFill="1" applyBorder="1" applyAlignment="1">
      <alignment horizontal="right" indent="1"/>
    </xf>
    <xf numFmtId="166" fontId="2" fillId="0" borderId="0" xfId="1" applyNumberFormat="1" applyFont="1" applyBorder="1"/>
    <xf numFmtId="164" fontId="3" fillId="0" borderId="0" xfId="0" applyNumberFormat="1" applyFont="1" applyFill="1"/>
    <xf numFmtId="166" fontId="4" fillId="3" borderId="5" xfId="1" applyNumberFormat="1" applyFont="1" applyFill="1" applyBorder="1" applyAlignment="1">
      <alignment horizontal="center" vertical="center" wrapText="1"/>
    </xf>
    <xf numFmtId="166" fontId="4" fillId="3" borderId="6" xfId="1" applyNumberFormat="1" applyFont="1" applyFill="1" applyBorder="1" applyAlignment="1">
      <alignment horizontal="center" vertical="center" wrapText="1"/>
    </xf>
    <xf numFmtId="166" fontId="4" fillId="4" borderId="1" xfId="1" applyNumberFormat="1" applyFont="1" applyFill="1" applyBorder="1" applyAlignment="1">
      <alignment horizontal="center" wrapText="1"/>
    </xf>
    <xf numFmtId="166" fontId="3" fillId="2" borderId="0" xfId="1" applyNumberFormat="1" applyFont="1" applyFill="1" applyBorder="1" applyAlignment="1">
      <alignment horizontal="left" wrapText="1"/>
    </xf>
    <xf numFmtId="166" fontId="4" fillId="3" borderId="1" xfId="1" applyNumberFormat="1" applyFont="1" applyFill="1" applyBorder="1" applyAlignment="1">
      <alignment horizontal="center" vertical="center" wrapText="1"/>
    </xf>
    <xf numFmtId="166" fontId="4" fillId="3" borderId="2" xfId="1" applyNumberFormat="1" applyFont="1" applyFill="1" applyBorder="1" applyAlignment="1">
      <alignment horizontal="center" vertical="center" wrapText="1"/>
    </xf>
    <xf numFmtId="166" fontId="4" fillId="3" borderId="3" xfId="1" applyNumberFormat="1" applyFont="1" applyFill="1" applyBorder="1" applyAlignment="1">
      <alignment horizontal="center" vertical="center" wrapText="1"/>
    </xf>
    <xf numFmtId="166" fontId="4" fillId="4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view="pageBreakPreview" zoomScale="50" zoomScaleNormal="85" zoomScaleSheetLayoutView="5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9" sqref="C39"/>
    </sheetView>
  </sheetViews>
  <sheetFormatPr defaultColWidth="9.109375" defaultRowHeight="13.8" x14ac:dyDescent="0.25"/>
  <cols>
    <col min="1" max="1" width="7" style="1" customWidth="1"/>
    <col min="2" max="2" width="34.88671875" style="2" customWidth="1"/>
    <col min="3" max="3" width="23.6640625" style="2" customWidth="1"/>
    <col min="4" max="5" width="20.88671875" style="2" customWidth="1"/>
    <col min="6" max="6" width="22.33203125" style="2" customWidth="1"/>
    <col min="7" max="7" width="23.44140625" style="2" customWidth="1"/>
    <col min="8" max="8" width="23.6640625" style="2" customWidth="1"/>
    <col min="9" max="9" width="21.88671875" style="2" customWidth="1"/>
    <col min="10" max="10" width="23.88671875" style="2" customWidth="1"/>
    <col min="11" max="11" width="21.88671875" style="2" customWidth="1"/>
    <col min="12" max="12" width="22.44140625" style="2" customWidth="1"/>
    <col min="13" max="13" width="24.44140625" style="2" customWidth="1"/>
    <col min="14" max="14" width="28.109375" style="30" customWidth="1"/>
    <col min="15" max="15" width="17.109375" style="2" bestFit="1" customWidth="1"/>
    <col min="16" max="16" width="16" style="2" bestFit="1" customWidth="1"/>
    <col min="17" max="16384" width="9.109375" style="2"/>
  </cols>
  <sheetData>
    <row r="1" spans="1:15" ht="15" customHeight="1" x14ac:dyDescent="0.25">
      <c r="C1" s="2" t="s">
        <v>0</v>
      </c>
      <c r="N1" s="35"/>
    </row>
    <row r="2" spans="1:15" x14ac:dyDescent="0.25">
      <c r="N2" s="35"/>
    </row>
    <row r="3" spans="1:15" ht="30" customHeight="1" x14ac:dyDescent="0.25">
      <c r="A3" s="36" t="s">
        <v>1</v>
      </c>
      <c r="B3" s="36" t="s">
        <v>2</v>
      </c>
      <c r="C3" s="37" t="s">
        <v>3</v>
      </c>
      <c r="D3" s="38"/>
      <c r="E3" s="38"/>
      <c r="F3" s="3" t="s">
        <v>4</v>
      </c>
      <c r="G3" s="39" t="s">
        <v>5</v>
      </c>
      <c r="H3" s="39"/>
      <c r="I3" s="39"/>
      <c r="J3" s="39" t="s">
        <v>6</v>
      </c>
      <c r="K3" s="39"/>
      <c r="L3" s="39"/>
      <c r="M3" s="36" t="s">
        <v>7</v>
      </c>
      <c r="N3" s="35"/>
    </row>
    <row r="4" spans="1:15" ht="30" customHeight="1" x14ac:dyDescent="0.25">
      <c r="A4" s="36"/>
      <c r="B4" s="36"/>
      <c r="C4" s="32" t="s">
        <v>8</v>
      </c>
      <c r="D4" s="32" t="s">
        <v>9</v>
      </c>
      <c r="E4" s="32" t="s">
        <v>10</v>
      </c>
      <c r="F4" s="32" t="s">
        <v>11</v>
      </c>
      <c r="G4" s="34" t="s">
        <v>12</v>
      </c>
      <c r="H4" s="34"/>
      <c r="I4" s="34"/>
      <c r="J4" s="39"/>
      <c r="K4" s="39"/>
      <c r="L4" s="39"/>
      <c r="M4" s="36"/>
      <c r="N4" s="35"/>
    </row>
    <row r="5" spans="1:15" ht="81" customHeight="1" x14ac:dyDescent="0.25">
      <c r="A5" s="36"/>
      <c r="B5" s="36"/>
      <c r="C5" s="33"/>
      <c r="D5" s="33"/>
      <c r="E5" s="33"/>
      <c r="F5" s="33"/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36"/>
      <c r="N5" s="5"/>
    </row>
    <row r="6" spans="1:15" s="9" customFormat="1" x14ac:dyDescent="0.25">
      <c r="A6" s="6">
        <v>1</v>
      </c>
      <c r="B6" s="7" t="s">
        <v>19</v>
      </c>
      <c r="C6" s="8">
        <v>1077512339.0700991</v>
      </c>
      <c r="D6" s="8">
        <v>-47922204.479999974</v>
      </c>
      <c r="F6" s="8">
        <v>581848745.34000015</v>
      </c>
      <c r="G6" s="8">
        <v>1017161128.4200041</v>
      </c>
      <c r="H6" s="8">
        <v>121532085.69000033</v>
      </c>
      <c r="I6" s="8">
        <v>475999983.83000016</v>
      </c>
      <c r="J6" s="8"/>
      <c r="K6" s="8"/>
      <c r="L6" s="8"/>
      <c r="M6" s="10">
        <f>SUM(C6:L6)</f>
        <v>3226132077.8701038</v>
      </c>
      <c r="N6" s="11"/>
    </row>
    <row r="7" spans="1:15" s="9" customFormat="1" x14ac:dyDescent="0.25">
      <c r="A7" s="6">
        <v>2</v>
      </c>
      <c r="B7" s="7" t="s">
        <v>20</v>
      </c>
      <c r="C7" s="8">
        <v>0</v>
      </c>
      <c r="D7" s="8"/>
      <c r="E7" s="8"/>
      <c r="F7" s="8">
        <v>279614890</v>
      </c>
      <c r="G7" s="8">
        <v>1678385298</v>
      </c>
      <c r="H7" s="8">
        <v>610308236</v>
      </c>
      <c r="I7" s="8">
        <v>532524443</v>
      </c>
      <c r="J7" s="8">
        <v>-1163694356.24</v>
      </c>
      <c r="K7" s="8">
        <v>-770733334.77999997</v>
      </c>
      <c r="L7" s="8">
        <v>5639789617.2000008</v>
      </c>
      <c r="M7" s="10">
        <f t="shared" ref="M7:M22" si="0">SUM(C7:L7)</f>
        <v>6806194793.1800003</v>
      </c>
      <c r="N7" s="11"/>
    </row>
    <row r="8" spans="1:15" s="9" customFormat="1" x14ac:dyDescent="0.25">
      <c r="A8" s="6">
        <v>3</v>
      </c>
      <c r="B8" s="7" t="s">
        <v>21</v>
      </c>
      <c r="C8" s="8">
        <v>14656646.099999994</v>
      </c>
      <c r="D8" s="8"/>
      <c r="E8" s="8"/>
      <c r="F8" s="8"/>
      <c r="G8" s="12"/>
      <c r="H8" s="12">
        <v>0</v>
      </c>
      <c r="I8" s="12">
        <v>0</v>
      </c>
      <c r="J8" s="8"/>
      <c r="K8" s="8"/>
      <c r="L8" s="8">
        <v>403351423</v>
      </c>
      <c r="M8" s="10">
        <f t="shared" si="0"/>
        <v>418008069.10000002</v>
      </c>
      <c r="N8" s="11"/>
    </row>
    <row r="9" spans="1:15" s="9" customFormat="1" x14ac:dyDescent="0.25">
      <c r="A9" s="6">
        <v>4</v>
      </c>
      <c r="B9" s="7" t="s">
        <v>22</v>
      </c>
      <c r="C9" s="8">
        <v>91039520.610000134</v>
      </c>
      <c r="D9" s="8"/>
      <c r="E9" s="8"/>
      <c r="F9" s="8">
        <v>425984463.55000001</v>
      </c>
      <c r="G9" s="8">
        <v>258799599.01999998</v>
      </c>
      <c r="H9" s="8">
        <v>-116544737.2899999</v>
      </c>
      <c r="I9" s="8">
        <v>255584936.9799993</v>
      </c>
      <c r="J9" s="8"/>
      <c r="K9" s="8"/>
      <c r="L9" s="8"/>
      <c r="M9" s="10">
        <f t="shared" si="0"/>
        <v>914863782.86999941</v>
      </c>
      <c r="N9" s="11"/>
    </row>
    <row r="10" spans="1:15" s="9" customFormat="1" x14ac:dyDescent="0.25">
      <c r="A10" s="6">
        <v>5</v>
      </c>
      <c r="B10" s="7" t="s">
        <v>23</v>
      </c>
      <c r="C10" s="8"/>
      <c r="D10" s="8"/>
      <c r="E10" s="8"/>
      <c r="F10" s="8"/>
      <c r="G10" s="8">
        <v>1672986340.7799988</v>
      </c>
      <c r="H10" s="8">
        <v>-1456391394.660001</v>
      </c>
      <c r="I10" s="8">
        <v>-1717447974.7399993</v>
      </c>
      <c r="J10" s="8"/>
      <c r="K10" s="8"/>
      <c r="L10" s="8">
        <v>0</v>
      </c>
      <c r="M10" s="10">
        <f t="shared" si="0"/>
        <v>-1500853028.6200016</v>
      </c>
      <c r="N10" s="11"/>
    </row>
    <row r="11" spans="1:15" s="9" customFormat="1" x14ac:dyDescent="0.25">
      <c r="A11" s="6">
        <v>6</v>
      </c>
      <c r="B11" s="7" t="s">
        <v>24</v>
      </c>
      <c r="C11" s="8"/>
      <c r="D11" s="8"/>
      <c r="E11" s="8"/>
      <c r="F11" s="8">
        <v>1279414309.27</v>
      </c>
      <c r="G11" s="8">
        <v>445130475.25999236</v>
      </c>
      <c r="H11" s="8">
        <v>-1200556247.1899991</v>
      </c>
      <c r="I11" s="8">
        <v>-1847694720.8500021</v>
      </c>
      <c r="J11" s="8"/>
      <c r="K11" s="8"/>
      <c r="L11" s="8"/>
      <c r="M11" s="10">
        <f t="shared" si="0"/>
        <v>-1323706183.5100088</v>
      </c>
      <c r="N11" s="11"/>
    </row>
    <row r="12" spans="1:15" s="9" customFormat="1" x14ac:dyDescent="0.25">
      <c r="A12" s="6">
        <v>7</v>
      </c>
      <c r="B12" s="7" t="s">
        <v>25</v>
      </c>
      <c r="C12" s="8">
        <v>-629398865.11000001</v>
      </c>
      <c r="D12" s="8"/>
      <c r="E12" s="8"/>
      <c r="F12" s="8">
        <v>287780151.08999872</v>
      </c>
      <c r="G12" s="8">
        <v>199267608.17999911</v>
      </c>
      <c r="H12" s="8">
        <v>348222986.80999947</v>
      </c>
      <c r="I12" s="8">
        <v>-633212184.66999912</v>
      </c>
      <c r="J12" s="8"/>
      <c r="K12" s="8"/>
      <c r="L12" s="8">
        <v>-46116527.520000458</v>
      </c>
      <c r="M12" s="10">
        <f t="shared" si="0"/>
        <v>-473456831.22000229</v>
      </c>
      <c r="N12" s="11"/>
    </row>
    <row r="13" spans="1:15" s="16" customFormat="1" x14ac:dyDescent="0.25">
      <c r="A13" s="6">
        <v>8</v>
      </c>
      <c r="B13" s="7" t="s">
        <v>26</v>
      </c>
      <c r="C13" s="13">
        <v>1908207521.589999</v>
      </c>
      <c r="D13" s="13"/>
      <c r="E13" s="13"/>
      <c r="F13" s="13">
        <v>144045723.21000001</v>
      </c>
      <c r="G13" s="14">
        <v>2161647284</v>
      </c>
      <c r="H13" s="14">
        <v>967552707</v>
      </c>
      <c r="I13" s="14">
        <v>448080038</v>
      </c>
      <c r="J13" s="13"/>
      <c r="K13" s="13"/>
      <c r="L13" s="13"/>
      <c r="M13" s="10">
        <f t="shared" si="0"/>
        <v>5629533273.7999992</v>
      </c>
      <c r="N13" s="15"/>
    </row>
    <row r="14" spans="1:15" s="9" customFormat="1" x14ac:dyDescent="0.25">
      <c r="A14" s="6">
        <v>9</v>
      </c>
      <c r="B14" s="7" t="s">
        <v>27</v>
      </c>
      <c r="C14" s="8">
        <v>510320468.71999985</v>
      </c>
      <c r="D14" s="8"/>
      <c r="E14" s="14">
        <v>0</v>
      </c>
      <c r="F14" s="8"/>
      <c r="G14" s="8">
        <v>0</v>
      </c>
      <c r="H14" s="8">
        <v>476875940.38999999</v>
      </c>
      <c r="I14" s="8">
        <v>1281910981.97</v>
      </c>
      <c r="J14" s="8"/>
      <c r="K14" s="8"/>
      <c r="L14" s="8"/>
      <c r="M14" s="10">
        <f t="shared" si="0"/>
        <v>2269107391.0799999</v>
      </c>
      <c r="N14" s="11"/>
    </row>
    <row r="15" spans="1:15" s="9" customFormat="1" x14ac:dyDescent="0.25">
      <c r="A15" s="6">
        <v>10</v>
      </c>
      <c r="B15" s="7" t="s">
        <v>28</v>
      </c>
      <c r="C15" s="8"/>
      <c r="D15" s="17">
        <v>-2127826.4900000021</v>
      </c>
      <c r="E15" s="8"/>
      <c r="F15" s="8"/>
      <c r="G15" s="8">
        <v>179416864.74000001</v>
      </c>
      <c r="H15" s="8">
        <v>689273564.11000013</v>
      </c>
      <c r="I15" s="8">
        <v>0</v>
      </c>
      <c r="J15" s="8"/>
      <c r="K15" s="8"/>
      <c r="L15" s="8"/>
      <c r="M15" s="10">
        <f t="shared" si="0"/>
        <v>866562602.36000013</v>
      </c>
      <c r="N15" s="11"/>
      <c r="O15" s="18"/>
    </row>
    <row r="16" spans="1:15" s="9" customFormat="1" x14ac:dyDescent="0.25">
      <c r="A16" s="6">
        <v>11</v>
      </c>
      <c r="B16" s="7" t="s">
        <v>29</v>
      </c>
      <c r="C16" s="8">
        <v>204939942.83000001</v>
      </c>
      <c r="D16" s="8"/>
      <c r="E16" s="8"/>
      <c r="F16" s="8"/>
      <c r="G16" s="12"/>
      <c r="H16" s="12">
        <v>0</v>
      </c>
      <c r="I16" s="12">
        <v>0</v>
      </c>
      <c r="J16" s="8"/>
      <c r="K16" s="8"/>
      <c r="L16" s="8"/>
      <c r="M16" s="10">
        <f t="shared" si="0"/>
        <v>204939942.83000001</v>
      </c>
      <c r="N16" s="11"/>
    </row>
    <row r="17" spans="1:14" s="9" customFormat="1" x14ac:dyDescent="0.25">
      <c r="A17" s="6">
        <v>12</v>
      </c>
      <c r="B17" s="7" t="s">
        <v>30</v>
      </c>
      <c r="C17" s="8">
        <v>52727893.25000003</v>
      </c>
      <c r="D17" s="8"/>
      <c r="E17" s="8"/>
      <c r="F17" s="8">
        <v>1073213221.2299988</v>
      </c>
      <c r="G17" s="8">
        <v>2776560526.9099998</v>
      </c>
      <c r="H17" s="8">
        <v>1545741383.2700005</v>
      </c>
      <c r="I17" s="8">
        <v>99068793.089998245</v>
      </c>
      <c r="J17" s="8">
        <v>-840790281.07999945</v>
      </c>
      <c r="K17" s="8">
        <v>-9151919.1000002027</v>
      </c>
      <c r="L17" s="8">
        <v>1935671845.2599907</v>
      </c>
      <c r="M17" s="10">
        <f t="shared" si="0"/>
        <v>6633041462.8299885</v>
      </c>
      <c r="N17" s="11"/>
    </row>
    <row r="18" spans="1:14" s="9" customFormat="1" x14ac:dyDescent="0.25">
      <c r="A18" s="6">
        <v>13</v>
      </c>
      <c r="B18" s="7" t="s">
        <v>31</v>
      </c>
      <c r="C18" s="8">
        <v>285404453.47000003</v>
      </c>
      <c r="D18" s="8"/>
      <c r="E18" s="8"/>
      <c r="F18" s="8">
        <v>25433922.970000017</v>
      </c>
      <c r="G18" s="12"/>
      <c r="H18" s="12">
        <v>0</v>
      </c>
      <c r="I18" s="8">
        <v>0</v>
      </c>
      <c r="J18" s="8"/>
      <c r="K18" s="8"/>
      <c r="L18" s="8"/>
      <c r="M18" s="10">
        <f t="shared" si="0"/>
        <v>310838376.44000006</v>
      </c>
      <c r="N18" s="11"/>
    </row>
    <row r="19" spans="1:14" s="9" customFormat="1" x14ac:dyDescent="0.25">
      <c r="A19" s="6">
        <v>14</v>
      </c>
      <c r="B19" s="7" t="s">
        <v>32</v>
      </c>
      <c r="C19" s="8">
        <v>-3305050818.4799986</v>
      </c>
      <c r="D19" s="8"/>
      <c r="E19" s="14"/>
      <c r="F19" s="8">
        <v>1286435284.8899999</v>
      </c>
      <c r="G19" s="8">
        <v>1191783890.1000004</v>
      </c>
      <c r="H19" s="8">
        <v>1076035832.6400003</v>
      </c>
      <c r="I19" s="8">
        <v>1154429575.1900001</v>
      </c>
      <c r="J19" s="8"/>
      <c r="K19" s="8"/>
      <c r="L19" s="8"/>
      <c r="M19" s="10">
        <f t="shared" si="0"/>
        <v>1403633764.3400021</v>
      </c>
      <c r="N19" s="11"/>
    </row>
    <row r="20" spans="1:14" s="9" customFormat="1" x14ac:dyDescent="0.25">
      <c r="A20" s="6">
        <v>15</v>
      </c>
      <c r="B20" s="19" t="s">
        <v>33</v>
      </c>
      <c r="C20" s="8"/>
      <c r="D20" s="8"/>
      <c r="E20" s="14">
        <v>-299237793.9800002</v>
      </c>
      <c r="F20" s="8"/>
      <c r="G20" s="12"/>
      <c r="H20" s="12"/>
      <c r="I20" s="12"/>
      <c r="J20" s="8"/>
      <c r="K20" s="8"/>
      <c r="L20" s="8"/>
      <c r="M20" s="10">
        <f t="shared" si="0"/>
        <v>-299237793.9800002</v>
      </c>
      <c r="N20" s="11"/>
    </row>
    <row r="21" spans="1:14" s="9" customFormat="1" x14ac:dyDescent="0.25">
      <c r="A21" s="6">
        <v>16</v>
      </c>
      <c r="B21" s="19" t="s">
        <v>34</v>
      </c>
      <c r="C21" s="8"/>
      <c r="D21" s="8"/>
      <c r="E21" s="14">
        <v>-1127256.5599999987</v>
      </c>
      <c r="F21" s="8"/>
      <c r="G21" s="12"/>
      <c r="H21" s="12"/>
      <c r="I21" s="12"/>
      <c r="J21" s="8"/>
      <c r="K21" s="8"/>
      <c r="L21" s="8"/>
      <c r="M21" s="10">
        <f t="shared" si="0"/>
        <v>-1127256.5599999987</v>
      </c>
      <c r="N21" s="11"/>
    </row>
    <row r="22" spans="1:14" s="9" customFormat="1" x14ac:dyDescent="0.25">
      <c r="A22" s="6">
        <v>17</v>
      </c>
      <c r="B22" s="19" t="s">
        <v>35</v>
      </c>
      <c r="C22" s="8"/>
      <c r="D22" s="8"/>
      <c r="E22" s="14">
        <v>-22616650.879999973</v>
      </c>
      <c r="F22" s="8"/>
      <c r="G22" s="12"/>
      <c r="H22" s="12"/>
      <c r="I22" s="12"/>
      <c r="J22" s="8"/>
      <c r="K22" s="8"/>
      <c r="L22" s="8"/>
      <c r="M22" s="10">
        <f t="shared" si="0"/>
        <v>-22616650.879999973</v>
      </c>
      <c r="N22" s="31"/>
    </row>
    <row r="23" spans="1:14" s="9" customFormat="1" x14ac:dyDescent="0.25">
      <c r="A23" s="6"/>
      <c r="B23" s="20" t="s">
        <v>36</v>
      </c>
      <c r="C23" s="21">
        <f>SUM(C6:C22)</f>
        <v>210359102.05009937</v>
      </c>
      <c r="D23" s="21">
        <f t="shared" ref="D23:L23" si="1">SUM(D6:D22)</f>
        <v>-50050030.969999976</v>
      </c>
      <c r="E23" s="21">
        <f t="shared" si="1"/>
        <v>-322981701.4200002</v>
      </c>
      <c r="F23" s="21">
        <f t="shared" si="1"/>
        <v>5383770711.5499973</v>
      </c>
      <c r="G23" s="21">
        <f t="shared" si="1"/>
        <v>11581139015.409994</v>
      </c>
      <c r="H23" s="21">
        <f t="shared" si="1"/>
        <v>3062050356.7700005</v>
      </c>
      <c r="I23" s="21">
        <f t="shared" si="1"/>
        <v>49243871.799997568</v>
      </c>
      <c r="J23" s="21">
        <f t="shared" si="1"/>
        <v>-2004484637.3199995</v>
      </c>
      <c r="K23" s="21">
        <f t="shared" si="1"/>
        <v>-779885253.88000011</v>
      </c>
      <c r="L23" s="21">
        <f t="shared" si="1"/>
        <v>7932696357.939991</v>
      </c>
      <c r="M23" s="21">
        <f>SUM(M6:M22)</f>
        <v>25061857791.93008</v>
      </c>
      <c r="N23" s="22"/>
    </row>
    <row r="24" spans="1:14" s="27" customFormat="1" x14ac:dyDescent="0.25">
      <c r="A24" s="23"/>
      <c r="B24" s="24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5"/>
      <c r="N24" s="26"/>
    </row>
    <row r="25" spans="1:14" s="27" customFormat="1" x14ac:dyDescent="0.25">
      <c r="A25" s="23"/>
      <c r="B25" s="28" t="s">
        <v>37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5"/>
      <c r="N25" s="26"/>
    </row>
    <row r="26" spans="1:14" s="27" customFormat="1" x14ac:dyDescent="0.25">
      <c r="A26" s="23"/>
      <c r="B26" s="28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5"/>
      <c r="N26" s="26"/>
    </row>
    <row r="27" spans="1:14" s="27" customFormat="1" x14ac:dyDescent="0.25">
      <c r="A27" s="23"/>
      <c r="B27" s="28" t="s">
        <v>38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5"/>
      <c r="N27" s="26"/>
    </row>
    <row r="28" spans="1:14" s="27" customFormat="1" x14ac:dyDescent="0.25">
      <c r="A28" s="23"/>
      <c r="B28" s="24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5"/>
      <c r="N28" s="26"/>
    </row>
    <row r="29" spans="1:14" s="27" customFormat="1" x14ac:dyDescent="0.25">
      <c r="A29" s="23"/>
      <c r="B29" s="24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5"/>
      <c r="N29" s="26"/>
    </row>
    <row r="30" spans="1:14" s="27" customFormat="1" x14ac:dyDescent="0.25">
      <c r="A30" s="23"/>
      <c r="B30" s="24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5"/>
      <c r="N30" s="26"/>
    </row>
    <row r="31" spans="1:14" s="27" customFormat="1" x14ac:dyDescent="0.25">
      <c r="A31" s="23"/>
      <c r="B31" s="24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5"/>
      <c r="N31" s="26"/>
    </row>
    <row r="32" spans="1:14" x14ac:dyDescent="0.25">
      <c r="B32" s="29"/>
    </row>
    <row r="33" spans="1:14" x14ac:dyDescent="0.25">
      <c r="B33" s="29"/>
    </row>
    <row r="34" spans="1:14" x14ac:dyDescent="0.25">
      <c r="B34" s="29"/>
    </row>
    <row r="35" spans="1:14" x14ac:dyDescent="0.25">
      <c r="A35" s="2"/>
      <c r="B35" s="29"/>
      <c r="N35" s="2"/>
    </row>
    <row r="36" spans="1:14" x14ac:dyDescent="0.25">
      <c r="A36" s="2"/>
      <c r="B36" s="29"/>
      <c r="N36" s="2"/>
    </row>
    <row r="37" spans="1:14" x14ac:dyDescent="0.25">
      <c r="A37" s="2"/>
      <c r="B37" s="29"/>
      <c r="N37" s="2"/>
    </row>
    <row r="38" spans="1:14" x14ac:dyDescent="0.25">
      <c r="A38" s="2"/>
      <c r="B38" s="29"/>
      <c r="N38" s="2"/>
    </row>
    <row r="39" spans="1:14" x14ac:dyDescent="0.25">
      <c r="A39" s="2"/>
      <c r="B39" s="29"/>
      <c r="N39" s="2"/>
    </row>
    <row r="40" spans="1:14" x14ac:dyDescent="0.25">
      <c r="A40" s="2"/>
      <c r="B40" s="29"/>
      <c r="N40" s="2"/>
    </row>
    <row r="41" spans="1:14" x14ac:dyDescent="0.25">
      <c r="A41" s="2"/>
      <c r="B41" s="29"/>
      <c r="N41" s="2"/>
    </row>
  </sheetData>
  <mergeCells count="12">
    <mergeCell ref="E4:E5"/>
    <mergeCell ref="F4:F5"/>
    <mergeCell ref="G4:I4"/>
    <mergeCell ref="N1:N4"/>
    <mergeCell ref="A3:A5"/>
    <mergeCell ref="B3:B5"/>
    <mergeCell ref="C3:E3"/>
    <mergeCell ref="G3:I3"/>
    <mergeCell ref="J3:L4"/>
    <mergeCell ref="M3:M5"/>
    <mergeCell ref="C4:C5"/>
    <mergeCell ref="D4:D5"/>
  </mergeCells>
  <conditionalFormatting sqref="N23:N31 B28:B31 C24:L31 C23:M23">
    <cfRule type="cellIs" priority="14" operator="lessThanOrEqual">
      <formula>0</formula>
    </cfRule>
  </conditionalFormatting>
  <conditionalFormatting sqref="M3 B23:B24">
    <cfRule type="cellIs" priority="11" operator="lessThanOrEqual">
      <formula>0</formula>
    </cfRule>
  </conditionalFormatting>
  <conditionalFormatting sqref="G19:H19 G14:H15 G6:H7 G9:H12 G17:H17 J6:K6 J8:K9 J7 E15:E18 I17:I19 M24:M31 B32:B41 K10:K17 E7:E13 C6:C22 L6:L9 J18:L22 M6:N22">
    <cfRule type="cellIs" dxfId="4" priority="12" operator="lessThanOrEqual">
      <formula>#REF!</formula>
    </cfRule>
    <cfRule type="cellIs" priority="13" operator="lessThanOrEqual">
      <formula>#REF!</formula>
    </cfRule>
  </conditionalFormatting>
  <conditionalFormatting sqref="I9:I12 I14:I15 I7 J10:J17 L10:L17">
    <cfRule type="cellIs" dxfId="3" priority="9" operator="lessThanOrEqual">
      <formula>#REF!</formula>
    </cfRule>
    <cfRule type="cellIs" priority="10" operator="lessThanOrEqual">
      <formula>#REF!</formula>
    </cfRule>
  </conditionalFormatting>
  <conditionalFormatting sqref="K7">
    <cfRule type="cellIs" dxfId="2" priority="7" operator="lessThanOrEqual">
      <formula>#REF!</formula>
    </cfRule>
    <cfRule type="cellIs" priority="8" operator="lessThanOrEqual">
      <formula>#REF!</formula>
    </cfRule>
  </conditionalFormatting>
  <conditionalFormatting sqref="I6">
    <cfRule type="cellIs" dxfId="1" priority="5" operator="lessThanOrEqual">
      <formula>#REF!</formula>
    </cfRule>
    <cfRule type="cellIs" priority="6" operator="lessThanOrEqual">
      <formula>#REF!</formula>
    </cfRule>
  </conditionalFormatting>
  <conditionalFormatting sqref="B25:B27">
    <cfRule type="cellIs" dxfId="0" priority="3" operator="lessThanOrEqual">
      <formula>#REF!</formula>
    </cfRule>
    <cfRule type="cellIs" priority="4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7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dudda</dc:creator>
  <cp:lastModifiedBy>dudda</cp:lastModifiedBy>
  <dcterms:created xsi:type="dcterms:W3CDTF">2020-05-15T04:24:01Z</dcterms:created>
  <dcterms:modified xsi:type="dcterms:W3CDTF">2020-05-15T04:45:36Z</dcterms:modified>
</cp:coreProperties>
</file>