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Общая\ОТЧЕТЫ ПО ДПЗ\Анализ ВСС\01.10.2017\СВОД\"/>
    </mc:Choice>
  </mc:AlternateContent>
  <bookViews>
    <workbookView xWindow="0" yWindow="0" windowWidth="27870" windowHeight="13020"/>
  </bookViews>
  <sheets>
    <sheet name="ВСС на 01.10.2017 гг." sheetId="2" r:id="rId1"/>
  </sheets>
  <definedNames>
    <definedName name="_xlnm.Print_Area" localSheetId="0">'ВСС на 01.10.2017 гг.'!$A$1:$Q$37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32" i="2" l="1"/>
  <c r="Q31" i="2"/>
  <c r="Q30" i="2"/>
  <c r="Q29" i="2"/>
  <c r="Q28" i="2"/>
  <c r="Q27" i="2"/>
  <c r="Q26" i="2"/>
  <c r="Q25" i="2"/>
  <c r="Q24" i="2"/>
  <c r="Q23" i="2"/>
  <c r="Q22" i="2"/>
  <c r="Q21" i="2"/>
  <c r="Q20" i="2"/>
  <c r="Q19" i="2"/>
  <c r="Q18" i="2"/>
  <c r="Q17" i="2"/>
  <c r="Q16" i="2"/>
  <c r="Q15" i="2"/>
  <c r="Q14" i="2"/>
  <c r="Q13" i="2"/>
  <c r="Q12" i="2"/>
  <c r="Q11" i="2"/>
  <c r="Q10" i="2"/>
  <c r="Q9" i="2"/>
  <c r="Q8" i="2"/>
  <c r="Q7" i="2"/>
  <c r="Q6" i="2"/>
  <c r="D33" i="2" l="1"/>
  <c r="E33" i="2"/>
  <c r="F33" i="2"/>
  <c r="G33" i="2"/>
  <c r="H33" i="2"/>
  <c r="I33" i="2"/>
  <c r="J33" i="2"/>
  <c r="K33" i="2"/>
  <c r="L33" i="2"/>
  <c r="M33" i="2"/>
  <c r="N33" i="2"/>
  <c r="O33" i="2"/>
  <c r="P33" i="2"/>
  <c r="Q33" i="2"/>
  <c r="C33" i="2"/>
</calcChain>
</file>

<file path=xl/sharedStrings.xml><?xml version="1.0" encoding="utf-8"?>
<sst xmlns="http://schemas.openxmlformats.org/spreadsheetml/2006/main" count="55" uniqueCount="55">
  <si>
    <t>№</t>
  </si>
  <si>
    <t>Наименование партнера Фонда</t>
  </si>
  <si>
    <t>Собственные программы Фонда</t>
  </si>
  <si>
    <t>Средства Национального Фонда РК</t>
  </si>
  <si>
    <t>Средства международных финансовых организаций</t>
  </si>
  <si>
    <t>Всего</t>
  </si>
  <si>
    <t>Программа
Даму регионы III</t>
  </si>
  <si>
    <t>Программа 
Даму-Франчайзинг</t>
  </si>
  <si>
    <t>Программа 
Даму-Факторинг</t>
  </si>
  <si>
    <t xml:space="preserve">Программа 
Лизинг </t>
  </si>
  <si>
    <t>Программа микрокредитования женского предпринимательства</t>
  </si>
  <si>
    <t>Программа 
Даму-Микро</t>
  </si>
  <si>
    <t>Продукты для МСБ, занятых в сфере обрабатывающей промышленности</t>
  </si>
  <si>
    <t>Программа из средств 
1 транша Национального Фонда РК</t>
  </si>
  <si>
    <t>Программа из средств 
2 транша Национального Фонда РК</t>
  </si>
  <si>
    <t>Программа из средств 
3 транша Национального Фонда РК</t>
  </si>
  <si>
    <t>Программа из средств ЕНПФ</t>
  </si>
  <si>
    <t>Программа 
АБР 
2 транш</t>
  </si>
  <si>
    <t>Программа
АБР 
3 транш</t>
  </si>
  <si>
    <t>АО АТФБанк</t>
  </si>
  <si>
    <t>АО Банк Астаны</t>
  </si>
  <si>
    <t>АО Банк ЦентрКредит</t>
  </si>
  <si>
    <t>АО Банк Kassa Nova</t>
  </si>
  <si>
    <t>АО Евразийский банк</t>
  </si>
  <si>
    <t>АО Казкоммерцбанк</t>
  </si>
  <si>
    <t>АО Народный Банк Казахстана</t>
  </si>
  <si>
    <t>АО Нурбанк</t>
  </si>
  <si>
    <t>АО Цесна банк</t>
  </si>
  <si>
    <t>АО ДБ Альфа-Банк</t>
  </si>
  <si>
    <t>АО Asia Credit Bank</t>
  </si>
  <si>
    <t>АО Bank RBK</t>
  </si>
  <si>
    <t>АО Capital Bank Kazakhstan</t>
  </si>
  <si>
    <t>АО ForteBank</t>
  </si>
  <si>
    <t>АО QAZAQ BANKI</t>
  </si>
  <si>
    <t>ДБ АО Банк ВТБ (Казахстан)</t>
  </si>
  <si>
    <t>ДБ АО Сбербанк</t>
  </si>
  <si>
    <t>АО Эксимбанк Казахстан</t>
  </si>
  <si>
    <t>АО Tengri Bank</t>
  </si>
  <si>
    <t>ТОО МФО КМФ</t>
  </si>
  <si>
    <t>АО Лизинг Групп</t>
  </si>
  <si>
    <t>АО Аль Сакр Финанс</t>
  </si>
  <si>
    <t>AО ForteLeasing</t>
  </si>
  <si>
    <t>ТОО Евразийский лизинг</t>
  </si>
  <si>
    <t>ТОО ТехноЛизинг</t>
  </si>
  <si>
    <t>ИТОГО</t>
  </si>
  <si>
    <t>тенге</t>
  </si>
  <si>
    <t>Примечание: Информация по ВСС приведена с учетом первичного и вторичного средств Партнеров</t>
  </si>
  <si>
    <t>Средства Единого накопительного пенсионного фонда*</t>
  </si>
  <si>
    <t>* по средствам Единого накопительного пенсионного фонда Фонд "Даму" осуществляет исключительно агентские функции</t>
  </si>
  <si>
    <t>Программа ЕБРР Женщины в бизнесе**</t>
  </si>
  <si>
    <t>Программа ЕБРР для МСБ**</t>
  </si>
  <si>
    <t>** по средствам ЕБРР Фонд "Даму" является гарантом</t>
  </si>
  <si>
    <t>ТОО МФО Тойота Файнаншл Сервисез Казахстан</t>
  </si>
  <si>
    <t>ТОО МФО Арнур Кредит</t>
  </si>
  <si>
    <t>Информация о временно свободных средствах в Партнерах Фонда в разрезе программ Фонда по состоянию на 01.10.2017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</si>
</sst>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_-* #,##0_р_._-;\-* #,##0_р_._-;_-* &quot;-&quot;??_р_._-;_-@_-"/>
    <numFmt numFmtId="166" formatCode="_-* #,##0.0_р_._-;\-* #,##0.0_р_._-;_-* &quot;-&quot;??_р_._-;_-@_-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0"/>
      <name val="Arial"/>
      <family val="2"/>
      <charset val="204"/>
    </font>
    <font>
      <b/>
      <sz val="12"/>
      <color theme="1"/>
      <name val="Calibri"/>
      <family val="2"/>
      <charset val="204"/>
      <scheme val="minor"/>
    </font>
    <font>
      <i/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3">
    <xf numFmtId="0" fontId="0" fillId="0" borderId="0" xfId="0"/>
    <xf numFmtId="165" fontId="0" fillId="0" borderId="0" xfId="1" applyNumberFormat="1" applyFont="1"/>
    <xf numFmtId="166" fontId="0" fillId="0" borderId="0" xfId="1" applyNumberFormat="1" applyFont="1"/>
    <xf numFmtId="166" fontId="3" fillId="2" borderId="1" xfId="1" applyNumberFormat="1" applyFont="1" applyFill="1" applyBorder="1" applyAlignment="1">
      <alignment horizontal="center" vertical="center" wrapText="1"/>
    </xf>
    <xf numFmtId="165" fontId="0" fillId="4" borderId="1" xfId="1" applyNumberFormat="1" applyFont="1" applyFill="1" applyBorder="1"/>
    <xf numFmtId="166" fontId="4" fillId="4" borderId="1" xfId="1" applyNumberFormat="1" applyFont="1" applyFill="1" applyBorder="1" applyAlignment="1">
      <alignment horizontal="left" indent="1"/>
    </xf>
    <xf numFmtId="166" fontId="5" fillId="4" borderId="1" xfId="1" applyNumberFormat="1" applyFont="1" applyFill="1" applyBorder="1" applyAlignment="1">
      <alignment horizontal="right" indent="1"/>
    </xf>
    <xf numFmtId="166" fontId="0" fillId="4" borderId="0" xfId="1" applyNumberFormat="1" applyFont="1" applyFill="1"/>
    <xf numFmtId="166" fontId="5" fillId="4" borderId="1" xfId="1" applyNumberFormat="1" applyFont="1" applyFill="1" applyBorder="1"/>
    <xf numFmtId="166" fontId="6" fillId="4" borderId="1" xfId="1" applyNumberFormat="1" applyFont="1" applyFill="1" applyBorder="1"/>
    <xf numFmtId="166" fontId="4" fillId="4" borderId="1" xfId="1" applyNumberFormat="1" applyFont="1" applyFill="1" applyBorder="1"/>
    <xf numFmtId="166" fontId="5" fillId="4" borderId="1" xfId="1" applyNumberFormat="1" applyFont="1" applyFill="1" applyBorder="1" applyAlignment="1">
      <alignment horizontal="left" indent="1"/>
    </xf>
    <xf numFmtId="166" fontId="2" fillId="0" borderId="1" xfId="1" applyNumberFormat="1" applyFont="1" applyBorder="1" applyAlignment="1">
      <alignment horizontal="left" indent="1"/>
    </xf>
    <xf numFmtId="166" fontId="2" fillId="0" borderId="1" xfId="1" applyNumberFormat="1" applyFont="1" applyFill="1" applyBorder="1" applyAlignment="1">
      <alignment horizontal="right" indent="1"/>
    </xf>
    <xf numFmtId="165" fontId="0" fillId="4" borderId="0" xfId="1" applyNumberFormat="1" applyFont="1" applyFill="1"/>
    <xf numFmtId="166" fontId="5" fillId="0" borderId="7" xfId="1" applyNumberFormat="1" applyFont="1" applyFill="1" applyBorder="1" applyAlignment="1">
      <alignment horizontal="right" indent="1"/>
    </xf>
    <xf numFmtId="166" fontId="0" fillId="4" borderId="1" xfId="1" applyNumberFormat="1" applyFont="1" applyFill="1" applyBorder="1"/>
    <xf numFmtId="166" fontId="0" fillId="0" borderId="0" xfId="1" applyNumberFormat="1" applyFont="1" applyBorder="1"/>
    <xf numFmtId="166" fontId="0" fillId="4" borderId="0" xfId="1" applyNumberFormat="1" applyFont="1" applyFill="1" applyBorder="1"/>
    <xf numFmtId="166" fontId="7" fillId="0" borderId="0" xfId="1" applyNumberFormat="1" applyFont="1"/>
    <xf numFmtId="166" fontId="8" fillId="0" borderId="0" xfId="1" applyNumberFormat="1" applyFont="1" applyAlignment="1">
      <alignment horizontal="right"/>
    </xf>
    <xf numFmtId="166" fontId="5" fillId="0" borderId="7" xfId="1" applyNumberFormat="1" applyFont="1" applyFill="1" applyBorder="1" applyAlignment="1">
      <alignment horizontal="left" indent="1"/>
    </xf>
    <xf numFmtId="166" fontId="2" fillId="4" borderId="1" xfId="1" applyNumberFormat="1" applyFont="1" applyFill="1" applyBorder="1" applyAlignment="1">
      <alignment horizontal="right" indent="1"/>
    </xf>
    <xf numFmtId="166" fontId="2" fillId="3" borderId="1" xfId="1" applyNumberFormat="1" applyFont="1" applyFill="1" applyBorder="1" applyAlignment="1">
      <alignment horizontal="center" vertical="center"/>
    </xf>
    <xf numFmtId="166" fontId="2" fillId="2" borderId="1" xfId="1" applyNumberFormat="1" applyFont="1" applyFill="1" applyBorder="1" applyAlignment="1">
      <alignment horizontal="center" vertical="center" wrapText="1"/>
    </xf>
    <xf numFmtId="166" fontId="2" fillId="2" borderId="5" xfId="1" applyNumberFormat="1" applyFont="1" applyFill="1" applyBorder="1" applyAlignment="1">
      <alignment horizontal="center" vertical="center" wrapText="1"/>
    </xf>
    <xf numFmtId="166" fontId="2" fillId="2" borderId="6" xfId="1" applyNumberFormat="1" applyFont="1" applyFill="1" applyBorder="1" applyAlignment="1">
      <alignment horizontal="center" vertical="center" wrapText="1"/>
    </xf>
    <xf numFmtId="166" fontId="2" fillId="2" borderId="2" xfId="1" applyNumberFormat="1" applyFont="1" applyFill="1" applyBorder="1" applyAlignment="1">
      <alignment horizontal="center" vertical="center" wrapText="1"/>
    </xf>
    <xf numFmtId="166" fontId="2" fillId="2" borderId="3" xfId="1" applyNumberFormat="1" applyFont="1" applyFill="1" applyBorder="1" applyAlignment="1">
      <alignment horizontal="center" vertical="center" wrapText="1"/>
    </xf>
    <xf numFmtId="166" fontId="2" fillId="2" borderId="4" xfId="1" applyNumberFormat="1" applyFont="1" applyFill="1" applyBorder="1" applyAlignment="1">
      <alignment horizontal="center" vertical="center" wrapText="1"/>
    </xf>
    <xf numFmtId="166" fontId="2" fillId="3" borderId="1" xfId="1" applyNumberFormat="1" applyFont="1" applyFill="1" applyBorder="1" applyAlignment="1">
      <alignment horizontal="center"/>
    </xf>
    <xf numFmtId="166" fontId="2" fillId="3" borderId="1" xfId="1" applyNumberFormat="1" applyFont="1" applyFill="1" applyBorder="1" applyAlignment="1">
      <alignment horizontal="center" vertical="center" wrapText="1"/>
    </xf>
    <xf numFmtId="166" fontId="2" fillId="3" borderId="1" xfId="1" applyNumberFormat="1" applyFont="1" applyFill="1" applyBorder="1" applyAlignment="1">
      <alignment horizontal="center" wrapText="1"/>
    </xf>
  </cellXfs>
  <cellStyles count="2">
    <cellStyle name="Обычный" xfId="0" builtinId="0"/>
    <cellStyle name="Финансовый" xfId="1" builtinId="3"/>
  </cellStyles>
  <dxfs count="4"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46"/>
  <sheetViews>
    <sheetView tabSelected="1" view="pageBreakPreview" zoomScale="70" zoomScaleNormal="70" zoomScaleSheetLayoutView="70" workbookViewId="0">
      <pane xSplit="2" ySplit="5" topLeftCell="C6" activePane="bottomRight" state="frozen"/>
      <selection pane="topRight" activeCell="B1" sqref="B1"/>
      <selection pane="bottomLeft" activeCell="A3" sqref="A3"/>
      <selection pane="bottomRight" activeCell="C4" sqref="C4:C5"/>
    </sheetView>
  </sheetViews>
  <sheetFormatPr defaultRowHeight="15" x14ac:dyDescent="0.25"/>
  <cols>
    <col min="1" max="1" width="7" style="1" customWidth="1"/>
    <col min="2" max="2" width="34.85546875" style="2" customWidth="1"/>
    <col min="3" max="3" width="23.42578125" style="2" customWidth="1"/>
    <col min="4" max="4" width="23.28515625" style="2" customWidth="1"/>
    <col min="5" max="5" width="18.28515625" style="2" customWidth="1"/>
    <col min="6" max="6" width="19.42578125" style="2" customWidth="1"/>
    <col min="7" max="7" width="20.140625" style="2" customWidth="1"/>
    <col min="8" max="8" width="20.7109375" style="2" customWidth="1"/>
    <col min="9" max="9" width="23.42578125" style="2" customWidth="1"/>
    <col min="10" max="10" width="23" style="2" customWidth="1"/>
    <col min="11" max="11" width="21.85546875" style="2" customWidth="1"/>
    <col min="12" max="12" width="23.7109375" style="2" customWidth="1"/>
    <col min="13" max="14" width="22.85546875" style="2" customWidth="1"/>
    <col min="15" max="15" width="22" style="2" customWidth="1"/>
    <col min="16" max="16" width="22.42578125" style="2" customWidth="1"/>
    <col min="17" max="17" width="24.42578125" style="2" customWidth="1"/>
    <col min="18" max="16384" width="9.140625" style="2"/>
  </cols>
  <sheetData>
    <row r="1" spans="1:64" ht="15" customHeight="1" x14ac:dyDescent="0.25">
      <c r="C1" s="19" t="s">
        <v>54</v>
      </c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</row>
    <row r="2" spans="1:64" ht="15.75" x14ac:dyDescent="0.25">
      <c r="Q2" s="20" t="s">
        <v>45</v>
      </c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</row>
    <row r="3" spans="1:64" ht="15" customHeight="1" x14ac:dyDescent="0.25">
      <c r="A3" s="24" t="s">
        <v>0</v>
      </c>
      <c r="B3" s="24" t="s">
        <v>1</v>
      </c>
      <c r="C3" s="27" t="s">
        <v>2</v>
      </c>
      <c r="D3" s="28"/>
      <c r="E3" s="28"/>
      <c r="F3" s="28"/>
      <c r="G3" s="28"/>
      <c r="H3" s="29"/>
      <c r="I3" s="30" t="s">
        <v>3</v>
      </c>
      <c r="J3" s="30"/>
      <c r="K3" s="30"/>
      <c r="L3" s="31" t="s">
        <v>47</v>
      </c>
      <c r="M3" s="23" t="s">
        <v>4</v>
      </c>
      <c r="N3" s="23"/>
      <c r="O3" s="23"/>
      <c r="P3" s="23"/>
      <c r="Q3" s="24" t="s">
        <v>5</v>
      </c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</row>
    <row r="4" spans="1:64" ht="30" customHeight="1" x14ac:dyDescent="0.25">
      <c r="A4" s="24"/>
      <c r="B4" s="24"/>
      <c r="C4" s="25" t="s">
        <v>6</v>
      </c>
      <c r="D4" s="25" t="s">
        <v>7</v>
      </c>
      <c r="E4" s="25" t="s">
        <v>8</v>
      </c>
      <c r="F4" s="25" t="s">
        <v>9</v>
      </c>
      <c r="G4" s="25" t="s">
        <v>10</v>
      </c>
      <c r="H4" s="25" t="s">
        <v>11</v>
      </c>
      <c r="I4" s="32" t="s">
        <v>12</v>
      </c>
      <c r="J4" s="32"/>
      <c r="K4" s="32"/>
      <c r="L4" s="31"/>
      <c r="M4" s="23"/>
      <c r="N4" s="23"/>
      <c r="O4" s="23"/>
      <c r="P4" s="23"/>
      <c r="Q4" s="24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</row>
    <row r="5" spans="1:64" ht="81" customHeight="1" x14ac:dyDescent="0.25">
      <c r="A5" s="24"/>
      <c r="B5" s="24"/>
      <c r="C5" s="26"/>
      <c r="D5" s="26"/>
      <c r="E5" s="26"/>
      <c r="F5" s="26"/>
      <c r="G5" s="26"/>
      <c r="H5" s="26"/>
      <c r="I5" s="3" t="s">
        <v>13</v>
      </c>
      <c r="J5" s="3" t="s">
        <v>14</v>
      </c>
      <c r="K5" s="3" t="s">
        <v>15</v>
      </c>
      <c r="L5" s="3" t="s">
        <v>16</v>
      </c>
      <c r="M5" s="3" t="s">
        <v>50</v>
      </c>
      <c r="N5" s="3" t="s">
        <v>49</v>
      </c>
      <c r="O5" s="3" t="s">
        <v>17</v>
      </c>
      <c r="P5" s="3" t="s">
        <v>18</v>
      </c>
      <c r="Q5" s="24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</row>
    <row r="6" spans="1:64" s="7" customFormat="1" x14ac:dyDescent="0.25">
      <c r="A6" s="4">
        <v>1</v>
      </c>
      <c r="B6" s="5" t="s">
        <v>19</v>
      </c>
      <c r="C6" s="6">
        <v>4955070030</v>
      </c>
      <c r="D6" s="6"/>
      <c r="E6" s="6"/>
      <c r="F6" s="16"/>
      <c r="G6" s="6">
        <v>-3532621.1100000143</v>
      </c>
      <c r="H6" s="6"/>
      <c r="I6" s="6">
        <v>404358399.10999954</v>
      </c>
      <c r="J6" s="6">
        <v>296317261.0200001</v>
      </c>
      <c r="K6" s="6">
        <v>277214760.51999992</v>
      </c>
      <c r="L6" s="16"/>
      <c r="M6" s="6"/>
      <c r="N6" s="6"/>
      <c r="O6" s="6"/>
      <c r="P6" s="6"/>
      <c r="Q6" s="22">
        <f>SUM(C6:P6)</f>
        <v>5929427829.54</v>
      </c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  <c r="BI6" s="18"/>
      <c r="BJ6" s="18"/>
      <c r="BK6" s="18"/>
      <c r="BL6" s="18"/>
    </row>
    <row r="7" spans="1:64" s="7" customFormat="1" x14ac:dyDescent="0.25">
      <c r="A7" s="4">
        <v>2</v>
      </c>
      <c r="B7" s="5" t="s">
        <v>20</v>
      </c>
      <c r="C7" s="6">
        <v>22855584.220000029</v>
      </c>
      <c r="D7" s="6">
        <v>3573134.3400000036</v>
      </c>
      <c r="E7" s="6"/>
      <c r="F7" s="6"/>
      <c r="G7" s="6"/>
      <c r="H7" s="6"/>
      <c r="I7" s="8"/>
      <c r="J7" s="8">
        <v>0</v>
      </c>
      <c r="K7" s="8">
        <v>0</v>
      </c>
      <c r="L7" s="8">
        <v>90000000.000000715</v>
      </c>
      <c r="M7" s="6"/>
      <c r="N7" s="6"/>
      <c r="O7" s="6"/>
      <c r="P7" s="6"/>
      <c r="Q7" s="22">
        <f>SUM(C7:P7)</f>
        <v>116428718.56000075</v>
      </c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  <c r="AN7" s="18"/>
      <c r="AO7" s="18"/>
      <c r="AP7" s="18"/>
      <c r="AQ7" s="18"/>
      <c r="AR7" s="18"/>
      <c r="AS7" s="18"/>
      <c r="AT7" s="18"/>
      <c r="AU7" s="18"/>
      <c r="AV7" s="18"/>
      <c r="AW7" s="18"/>
      <c r="AX7" s="18"/>
      <c r="AY7" s="18"/>
      <c r="AZ7" s="18"/>
      <c r="BA7" s="18"/>
      <c r="BB7" s="18"/>
      <c r="BC7" s="18"/>
      <c r="BD7" s="18"/>
      <c r="BE7" s="18"/>
      <c r="BF7" s="18"/>
      <c r="BG7" s="18"/>
      <c r="BH7" s="18"/>
      <c r="BI7" s="18"/>
      <c r="BJ7" s="18"/>
      <c r="BK7" s="18"/>
      <c r="BL7" s="18"/>
    </row>
    <row r="8" spans="1:64" s="7" customFormat="1" x14ac:dyDescent="0.25">
      <c r="A8" s="4">
        <v>3</v>
      </c>
      <c r="B8" s="5" t="s">
        <v>21</v>
      </c>
      <c r="C8" s="6">
        <v>92493130.230000019</v>
      </c>
      <c r="D8" s="6"/>
      <c r="E8" s="6"/>
      <c r="F8" s="6"/>
      <c r="G8" s="6">
        <v>-44070336</v>
      </c>
      <c r="H8" s="6"/>
      <c r="I8" s="6">
        <v>302559762.07000065</v>
      </c>
      <c r="J8" s="6">
        <v>201657010.1500001</v>
      </c>
      <c r="K8" s="6">
        <v>462427550.32000017</v>
      </c>
      <c r="L8" s="6">
        <v>-826264082.69000006</v>
      </c>
      <c r="M8" s="6">
        <v>-4184164995.4799995</v>
      </c>
      <c r="N8" s="6">
        <v>-1005380276.87</v>
      </c>
      <c r="O8" s="6">
        <v>84021543.970000267</v>
      </c>
      <c r="P8" s="6"/>
      <c r="Q8" s="22">
        <f t="shared" ref="Q8:Q31" si="0">SUM(C8:P8)</f>
        <v>-4916720694.2999983</v>
      </c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/>
      <c r="AM8" s="18"/>
      <c r="AN8" s="18"/>
      <c r="AO8" s="18"/>
      <c r="AP8" s="18"/>
      <c r="AQ8" s="18"/>
      <c r="AR8" s="18"/>
      <c r="AS8" s="18"/>
      <c r="AT8" s="18"/>
      <c r="AU8" s="18"/>
      <c r="AV8" s="18"/>
      <c r="AW8" s="18"/>
      <c r="AX8" s="18"/>
      <c r="AY8" s="18"/>
      <c r="AZ8" s="18"/>
      <c r="BA8" s="18"/>
      <c r="BB8" s="18"/>
      <c r="BC8" s="18"/>
      <c r="BD8" s="18"/>
      <c r="BE8" s="18"/>
      <c r="BF8" s="18"/>
      <c r="BG8" s="18"/>
      <c r="BH8" s="18"/>
      <c r="BI8" s="18"/>
      <c r="BJ8" s="18"/>
      <c r="BK8" s="18"/>
      <c r="BL8" s="18"/>
    </row>
    <row r="9" spans="1:64" s="7" customFormat="1" x14ac:dyDescent="0.25">
      <c r="A9" s="4">
        <v>4</v>
      </c>
      <c r="B9" s="5" t="s">
        <v>22</v>
      </c>
      <c r="C9" s="6">
        <v>15277047</v>
      </c>
      <c r="D9" s="6"/>
      <c r="E9" s="6"/>
      <c r="F9" s="6"/>
      <c r="G9" s="6"/>
      <c r="H9" s="6"/>
      <c r="I9" s="8"/>
      <c r="J9" s="8">
        <v>0</v>
      </c>
      <c r="K9" s="8">
        <v>0</v>
      </c>
      <c r="L9" s="8">
        <v>372878094.03999996</v>
      </c>
      <c r="M9" s="6"/>
      <c r="N9" s="6"/>
      <c r="O9" s="6"/>
      <c r="P9" s="6"/>
      <c r="Q9" s="22">
        <f t="shared" si="0"/>
        <v>388155141.03999996</v>
      </c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8"/>
      <c r="AS9" s="18"/>
      <c r="AT9" s="18"/>
      <c r="AU9" s="18"/>
      <c r="AV9" s="18"/>
      <c r="AW9" s="18"/>
      <c r="AX9" s="18"/>
      <c r="AY9" s="18"/>
      <c r="AZ9" s="18"/>
      <c r="BA9" s="18"/>
      <c r="BB9" s="18"/>
      <c r="BC9" s="18"/>
      <c r="BD9" s="18"/>
      <c r="BE9" s="18"/>
      <c r="BF9" s="18"/>
      <c r="BG9" s="18"/>
      <c r="BH9" s="18"/>
      <c r="BI9" s="18"/>
      <c r="BJ9" s="18"/>
      <c r="BK9" s="18"/>
      <c r="BL9" s="18"/>
    </row>
    <row r="10" spans="1:64" s="7" customFormat="1" x14ac:dyDescent="0.25">
      <c r="A10" s="4">
        <v>5</v>
      </c>
      <c r="B10" s="5" t="s">
        <v>23</v>
      </c>
      <c r="C10" s="6">
        <v>1121689308.3499999</v>
      </c>
      <c r="D10" s="6"/>
      <c r="E10" s="6"/>
      <c r="F10" s="6"/>
      <c r="G10" s="6">
        <v>14892945.61999999</v>
      </c>
      <c r="H10" s="6"/>
      <c r="I10" s="6">
        <v>713630514.21000004</v>
      </c>
      <c r="J10" s="6">
        <v>-57206405.75999999</v>
      </c>
      <c r="K10" s="6">
        <v>-150540887.24000007</v>
      </c>
      <c r="L10" s="6"/>
      <c r="M10" s="6"/>
      <c r="N10" s="6"/>
      <c r="O10" s="6"/>
      <c r="P10" s="6"/>
      <c r="Q10" s="22">
        <f t="shared" si="0"/>
        <v>1642465475.1799998</v>
      </c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8"/>
      <c r="AN10" s="18"/>
      <c r="AO10" s="18"/>
      <c r="AP10" s="18"/>
      <c r="AQ10" s="18"/>
      <c r="AR10" s="18"/>
      <c r="AS10" s="18"/>
      <c r="AT10" s="18"/>
      <c r="AU10" s="18"/>
      <c r="AV10" s="18"/>
      <c r="AW10" s="18"/>
      <c r="AX10" s="18"/>
      <c r="AY10" s="18"/>
      <c r="AZ10" s="18"/>
      <c r="BA10" s="18"/>
      <c r="BB10" s="18"/>
      <c r="BC10" s="18"/>
      <c r="BD10" s="18"/>
      <c r="BE10" s="18"/>
      <c r="BF10" s="18"/>
      <c r="BG10" s="18"/>
      <c r="BH10" s="18"/>
      <c r="BI10" s="18"/>
      <c r="BJ10" s="18"/>
      <c r="BK10" s="18"/>
      <c r="BL10" s="18"/>
    </row>
    <row r="11" spans="1:64" s="7" customFormat="1" x14ac:dyDescent="0.25">
      <c r="A11" s="4">
        <v>6</v>
      </c>
      <c r="B11" s="5" t="s">
        <v>24</v>
      </c>
      <c r="C11" s="6"/>
      <c r="D11" s="6"/>
      <c r="E11" s="6"/>
      <c r="F11" s="6"/>
      <c r="G11" s="6"/>
      <c r="H11" s="6"/>
      <c r="I11" s="6">
        <v>849227820.77000201</v>
      </c>
      <c r="J11" s="6">
        <v>-45452798.769998908</v>
      </c>
      <c r="K11" s="6">
        <v>-130867634.95999992</v>
      </c>
      <c r="L11" s="6">
        <v>2673661473.1599979</v>
      </c>
      <c r="M11" s="6"/>
      <c r="N11" s="6"/>
      <c r="O11" s="6"/>
      <c r="P11" s="6">
        <v>0</v>
      </c>
      <c r="Q11" s="22">
        <f t="shared" si="0"/>
        <v>3346568860.2000012</v>
      </c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18"/>
      <c r="AO11" s="18"/>
      <c r="AP11" s="18"/>
      <c r="AQ11" s="18"/>
      <c r="AR11" s="18"/>
      <c r="AS11" s="18"/>
      <c r="AT11" s="18"/>
      <c r="AU11" s="18"/>
      <c r="AV11" s="18"/>
      <c r="AW11" s="18"/>
      <c r="AX11" s="18"/>
      <c r="AY11" s="18"/>
      <c r="AZ11" s="18"/>
      <c r="BA11" s="18"/>
      <c r="BB11" s="18"/>
      <c r="BC11" s="18"/>
      <c r="BD11" s="18"/>
      <c r="BE11" s="18"/>
      <c r="BF11" s="18"/>
      <c r="BG11" s="18"/>
      <c r="BH11" s="18"/>
      <c r="BI11" s="18"/>
      <c r="BJ11" s="18"/>
      <c r="BK11" s="18"/>
      <c r="BL11" s="18"/>
    </row>
    <row r="12" spans="1:64" s="7" customFormat="1" x14ac:dyDescent="0.25">
      <c r="A12" s="4">
        <v>7</v>
      </c>
      <c r="B12" s="5" t="s">
        <v>25</v>
      </c>
      <c r="C12" s="6"/>
      <c r="D12" s="6"/>
      <c r="E12" s="6"/>
      <c r="F12" s="6"/>
      <c r="G12" s="6">
        <v>59346170.979999989</v>
      </c>
      <c r="H12" s="6"/>
      <c r="I12" s="6">
        <v>1719386650.6100006</v>
      </c>
      <c r="J12" s="6">
        <v>321523943.65999985</v>
      </c>
      <c r="K12" s="6">
        <v>221888166.22999954</v>
      </c>
      <c r="L12" s="6"/>
      <c r="M12" s="6"/>
      <c r="N12" s="6"/>
      <c r="O12" s="6"/>
      <c r="P12" s="6"/>
      <c r="Q12" s="22">
        <f t="shared" si="0"/>
        <v>2322144931.48</v>
      </c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/>
      <c r="AX12" s="18"/>
      <c r="AY12" s="18"/>
      <c r="AZ12" s="18"/>
      <c r="BA12" s="18"/>
      <c r="BB12" s="18"/>
      <c r="BC12" s="18"/>
      <c r="BD12" s="18"/>
      <c r="BE12" s="18"/>
      <c r="BF12" s="18"/>
      <c r="BG12" s="18"/>
      <c r="BH12" s="18"/>
      <c r="BI12" s="18"/>
      <c r="BJ12" s="18"/>
      <c r="BK12" s="18"/>
      <c r="BL12" s="18"/>
    </row>
    <row r="13" spans="1:64" s="7" customFormat="1" x14ac:dyDescent="0.25">
      <c r="A13" s="4">
        <v>8</v>
      </c>
      <c r="B13" s="5" t="s">
        <v>26</v>
      </c>
      <c r="C13" s="6">
        <v>2105232452.2899997</v>
      </c>
      <c r="D13" s="6"/>
      <c r="E13" s="6"/>
      <c r="F13" s="6"/>
      <c r="G13" s="6"/>
      <c r="H13" s="6"/>
      <c r="I13" s="6">
        <v>403152303.39999986</v>
      </c>
      <c r="J13" s="6">
        <v>635510425.33999968</v>
      </c>
      <c r="K13" s="6">
        <v>250835541.0199995</v>
      </c>
      <c r="L13" s="6">
        <v>1297357561.21</v>
      </c>
      <c r="M13" s="6"/>
      <c r="N13" s="6"/>
      <c r="O13" s="6"/>
      <c r="P13" s="6"/>
      <c r="Q13" s="22">
        <f t="shared" si="0"/>
        <v>4692088283.2599983</v>
      </c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18"/>
      <c r="AL13" s="18"/>
      <c r="AM13" s="18"/>
      <c r="AN13" s="18"/>
      <c r="AO13" s="18"/>
      <c r="AP13" s="18"/>
      <c r="AQ13" s="18"/>
      <c r="AR13" s="18"/>
      <c r="AS13" s="18"/>
      <c r="AT13" s="18"/>
      <c r="AU13" s="18"/>
      <c r="AV13" s="18"/>
      <c r="AW13" s="18"/>
      <c r="AX13" s="18"/>
      <c r="AY13" s="18"/>
      <c r="AZ13" s="18"/>
      <c r="BA13" s="18"/>
      <c r="BB13" s="18"/>
      <c r="BC13" s="18"/>
      <c r="BD13" s="18"/>
      <c r="BE13" s="18"/>
      <c r="BF13" s="18"/>
      <c r="BG13" s="18"/>
      <c r="BH13" s="18"/>
      <c r="BI13" s="18"/>
      <c r="BJ13" s="18"/>
      <c r="BK13" s="18"/>
      <c r="BL13" s="18"/>
    </row>
    <row r="14" spans="1:64" s="7" customFormat="1" x14ac:dyDescent="0.25">
      <c r="A14" s="4">
        <v>9</v>
      </c>
      <c r="B14" s="5" t="s">
        <v>27</v>
      </c>
      <c r="C14" s="6">
        <v>896918183.3900001</v>
      </c>
      <c r="D14" s="6"/>
      <c r="E14" s="6"/>
      <c r="F14" s="6"/>
      <c r="G14" s="6">
        <v>-55055520.670000009</v>
      </c>
      <c r="H14" s="6"/>
      <c r="I14" s="6">
        <v>2973161006.1600003</v>
      </c>
      <c r="J14" s="6">
        <v>59880849.989999786</v>
      </c>
      <c r="K14" s="6">
        <v>63023453.570000082</v>
      </c>
      <c r="L14" s="6"/>
      <c r="M14" s="6"/>
      <c r="N14" s="6"/>
      <c r="O14" s="6">
        <v>2304639157.54</v>
      </c>
      <c r="P14" s="6">
        <v>4932920497.8500023</v>
      </c>
      <c r="Q14" s="22">
        <f t="shared" si="0"/>
        <v>11175487627.830002</v>
      </c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K14" s="18"/>
      <c r="AL14" s="18"/>
      <c r="AM14" s="18"/>
      <c r="AN14" s="18"/>
      <c r="AO14" s="18"/>
      <c r="AP14" s="18"/>
      <c r="AQ14" s="18"/>
      <c r="AR14" s="18"/>
      <c r="AS14" s="18"/>
      <c r="AT14" s="18"/>
      <c r="AU14" s="18"/>
      <c r="AV14" s="18"/>
      <c r="AW14" s="18"/>
      <c r="AX14" s="18"/>
      <c r="AY14" s="18"/>
      <c r="AZ14" s="18"/>
      <c r="BA14" s="18"/>
      <c r="BB14" s="18"/>
      <c r="BC14" s="18"/>
      <c r="BD14" s="18"/>
      <c r="BE14" s="18"/>
      <c r="BF14" s="18"/>
      <c r="BG14" s="18"/>
      <c r="BH14" s="18"/>
      <c r="BI14" s="18"/>
      <c r="BJ14" s="18"/>
      <c r="BK14" s="18"/>
      <c r="BL14" s="18"/>
    </row>
    <row r="15" spans="1:64" s="7" customFormat="1" x14ac:dyDescent="0.25">
      <c r="A15" s="4">
        <v>10</v>
      </c>
      <c r="B15" s="5" t="s">
        <v>28</v>
      </c>
      <c r="C15" s="6">
        <v>53198076.869999915</v>
      </c>
      <c r="D15" s="6"/>
      <c r="E15" s="6">
        <v>0</v>
      </c>
      <c r="F15" s="6"/>
      <c r="G15" s="6"/>
      <c r="H15" s="6"/>
      <c r="I15" s="8"/>
      <c r="J15" s="8">
        <v>0</v>
      </c>
      <c r="K15" s="8">
        <v>0</v>
      </c>
      <c r="L15" s="8">
        <v>14643949.99999997</v>
      </c>
      <c r="M15" s="6"/>
      <c r="N15" s="6"/>
      <c r="O15" s="6"/>
      <c r="P15" s="6"/>
      <c r="Q15" s="22">
        <f t="shared" si="0"/>
        <v>67842026.869999886</v>
      </c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18"/>
      <c r="AO15" s="18"/>
      <c r="AP15" s="18"/>
      <c r="AQ15" s="18"/>
      <c r="AR15" s="18"/>
      <c r="AS15" s="18"/>
      <c r="AT15" s="18"/>
      <c r="AU15" s="18"/>
      <c r="AV15" s="18"/>
      <c r="AW15" s="18"/>
      <c r="AX15" s="18"/>
      <c r="AY15" s="18"/>
      <c r="AZ15" s="18"/>
      <c r="BA15" s="18"/>
      <c r="BB15" s="18"/>
      <c r="BC15" s="18"/>
      <c r="BD15" s="18"/>
      <c r="BE15" s="18"/>
      <c r="BF15" s="18"/>
      <c r="BG15" s="18"/>
      <c r="BH15" s="18"/>
      <c r="BI15" s="18"/>
      <c r="BJ15" s="18"/>
      <c r="BK15" s="18"/>
      <c r="BL15" s="18"/>
    </row>
    <row r="16" spans="1:64" s="7" customFormat="1" x14ac:dyDescent="0.25">
      <c r="A16" s="4">
        <v>11</v>
      </c>
      <c r="B16" s="5" t="s">
        <v>29</v>
      </c>
      <c r="C16" s="6">
        <v>127180771.61000013</v>
      </c>
      <c r="D16" s="6"/>
      <c r="E16" s="6"/>
      <c r="F16" s="9">
        <v>1970137.8399999999</v>
      </c>
      <c r="G16" s="6">
        <v>-4668850.4399999073</v>
      </c>
      <c r="H16" s="6"/>
      <c r="I16" s="6">
        <v>76575490.660000086</v>
      </c>
      <c r="J16" s="6">
        <v>128606743.81999993</v>
      </c>
      <c r="K16" s="6">
        <v>-546896730.29000008</v>
      </c>
      <c r="L16" s="6">
        <v>233258323.32000041</v>
      </c>
      <c r="M16" s="6"/>
      <c r="N16" s="6"/>
      <c r="O16" s="6"/>
      <c r="P16" s="6"/>
      <c r="Q16" s="22">
        <f t="shared" si="0"/>
        <v>16025886.520000577</v>
      </c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8"/>
      <c r="BK16" s="18"/>
      <c r="BL16" s="18"/>
    </row>
    <row r="17" spans="1:64" s="7" customFormat="1" x14ac:dyDescent="0.25">
      <c r="A17" s="4">
        <v>12</v>
      </c>
      <c r="B17" s="5" t="s">
        <v>30</v>
      </c>
      <c r="C17" s="6"/>
      <c r="D17" s="6">
        <v>3608104.150000006</v>
      </c>
      <c r="E17" s="6"/>
      <c r="F17" s="6"/>
      <c r="G17" s="6"/>
      <c r="H17" s="6"/>
      <c r="I17" s="6">
        <v>23399478.00999999</v>
      </c>
      <c r="J17" s="6">
        <v>0</v>
      </c>
      <c r="K17" s="6">
        <v>0</v>
      </c>
      <c r="L17" s="6">
        <v>172034768.32000005</v>
      </c>
      <c r="M17" s="6"/>
      <c r="N17" s="6"/>
      <c r="O17" s="6"/>
      <c r="P17" s="6"/>
      <c r="Q17" s="22">
        <f t="shared" si="0"/>
        <v>199042350.48000005</v>
      </c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8"/>
      <c r="BK17" s="18"/>
      <c r="BL17" s="18"/>
    </row>
    <row r="18" spans="1:64" s="7" customFormat="1" x14ac:dyDescent="0.25">
      <c r="A18" s="4">
        <v>13</v>
      </c>
      <c r="B18" s="5" t="s">
        <v>31</v>
      </c>
      <c r="C18" s="6">
        <v>78887043.230000019</v>
      </c>
      <c r="D18" s="6"/>
      <c r="E18" s="6"/>
      <c r="F18" s="6"/>
      <c r="G18" s="6"/>
      <c r="H18" s="6"/>
      <c r="I18" s="8"/>
      <c r="J18" s="8">
        <v>0</v>
      </c>
      <c r="K18" s="8">
        <v>0</v>
      </c>
      <c r="L18" s="8">
        <v>919696081.69000018</v>
      </c>
      <c r="M18" s="6"/>
      <c r="N18" s="6"/>
      <c r="O18" s="6"/>
      <c r="P18" s="6"/>
      <c r="Q18" s="22">
        <f t="shared" si="0"/>
        <v>998583124.9200002</v>
      </c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8"/>
      <c r="BK18" s="18"/>
      <c r="BL18" s="18"/>
    </row>
    <row r="19" spans="1:64" s="7" customFormat="1" x14ac:dyDescent="0.25">
      <c r="A19" s="4">
        <v>14</v>
      </c>
      <c r="B19" s="5" t="s">
        <v>32</v>
      </c>
      <c r="C19" s="6">
        <v>-177628879.52999973</v>
      </c>
      <c r="D19" s="6"/>
      <c r="E19" s="6"/>
      <c r="F19" s="6"/>
      <c r="G19" s="6">
        <v>-3247578.4799999967</v>
      </c>
      <c r="H19" s="6"/>
      <c r="I19" s="8">
        <v>116942078.41999817</v>
      </c>
      <c r="J19" s="8">
        <v>76510572.820001006</v>
      </c>
      <c r="K19" s="8">
        <v>38609170.370003015</v>
      </c>
      <c r="L19" s="8"/>
      <c r="M19" s="6">
        <v>148583490.34000003</v>
      </c>
      <c r="N19" s="6">
        <v>28778371.659999937</v>
      </c>
      <c r="O19" s="6"/>
      <c r="P19" s="6"/>
      <c r="Q19" s="22">
        <f t="shared" si="0"/>
        <v>228547225.60000244</v>
      </c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8"/>
      <c r="BK19" s="18"/>
      <c r="BL19" s="18"/>
    </row>
    <row r="20" spans="1:64" s="7" customFormat="1" x14ac:dyDescent="0.25">
      <c r="A20" s="4">
        <v>15</v>
      </c>
      <c r="B20" s="5" t="s">
        <v>33</v>
      </c>
      <c r="C20" s="6">
        <v>0</v>
      </c>
      <c r="D20" s="6"/>
      <c r="E20" s="6"/>
      <c r="F20" s="6"/>
      <c r="G20" s="6"/>
      <c r="H20" s="6"/>
      <c r="I20" s="6"/>
      <c r="J20" s="6">
        <v>0</v>
      </c>
      <c r="K20" s="6">
        <v>0</v>
      </c>
      <c r="L20" s="6">
        <v>2.384185791015625E-7</v>
      </c>
      <c r="M20" s="6"/>
      <c r="N20" s="6"/>
      <c r="O20" s="6"/>
      <c r="P20" s="6"/>
      <c r="Q20" s="22">
        <f t="shared" si="0"/>
        <v>2.384185791015625E-7</v>
      </c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8"/>
      <c r="BK20" s="18"/>
      <c r="BL20" s="18"/>
    </row>
    <row r="21" spans="1:64" s="7" customFormat="1" x14ac:dyDescent="0.25">
      <c r="A21" s="4">
        <v>16</v>
      </c>
      <c r="B21" s="5" t="s">
        <v>34</v>
      </c>
      <c r="C21" s="6">
        <v>765371024.85000014</v>
      </c>
      <c r="D21" s="6"/>
      <c r="E21" s="6"/>
      <c r="F21" s="10"/>
      <c r="G21" s="6">
        <v>4420755.0700000022</v>
      </c>
      <c r="H21" s="6"/>
      <c r="I21" s="8"/>
      <c r="J21" s="8">
        <v>0</v>
      </c>
      <c r="K21" s="6">
        <v>0</v>
      </c>
      <c r="L21" s="6">
        <v>-88390023.220000267</v>
      </c>
      <c r="M21" s="6"/>
      <c r="N21" s="6"/>
      <c r="O21" s="6"/>
      <c r="P21" s="6"/>
      <c r="Q21" s="22">
        <f t="shared" si="0"/>
        <v>681401756.69999993</v>
      </c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8"/>
      <c r="BK21" s="18"/>
      <c r="BL21" s="18"/>
    </row>
    <row r="22" spans="1:64" s="7" customFormat="1" x14ac:dyDescent="0.25">
      <c r="A22" s="4">
        <v>17</v>
      </c>
      <c r="B22" s="5" t="s">
        <v>35</v>
      </c>
      <c r="C22" s="6">
        <v>770814824.46000051</v>
      </c>
      <c r="D22" s="6"/>
      <c r="E22" s="6"/>
      <c r="F22" s="6"/>
      <c r="G22" s="6">
        <v>-73355090.170000017</v>
      </c>
      <c r="H22" s="6"/>
      <c r="I22" s="8">
        <v>346951209.31000024</v>
      </c>
      <c r="J22" s="8">
        <v>-122984388.86999989</v>
      </c>
      <c r="K22" s="6">
        <v>-427166460.07000017</v>
      </c>
      <c r="L22" s="6"/>
      <c r="M22" s="6"/>
      <c r="N22" s="6"/>
      <c r="O22" s="6"/>
      <c r="P22" s="6"/>
      <c r="Q22" s="22">
        <f t="shared" si="0"/>
        <v>494260094.66000056</v>
      </c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8"/>
      <c r="BK22" s="18"/>
      <c r="BL22" s="18"/>
    </row>
    <row r="23" spans="1:64" s="7" customFormat="1" x14ac:dyDescent="0.25">
      <c r="A23" s="4">
        <v>18</v>
      </c>
      <c r="B23" s="5" t="s">
        <v>36</v>
      </c>
      <c r="C23" s="6">
        <v>4878334.1299999971</v>
      </c>
      <c r="D23" s="6"/>
      <c r="E23" s="6"/>
      <c r="F23" s="6"/>
      <c r="G23" s="6"/>
      <c r="H23" s="6"/>
      <c r="I23" s="8"/>
      <c r="J23" s="8"/>
      <c r="K23" s="6"/>
      <c r="L23" s="6">
        <v>49306732.350001216</v>
      </c>
      <c r="M23" s="6"/>
      <c r="N23" s="6"/>
      <c r="O23" s="6"/>
      <c r="P23" s="6"/>
      <c r="Q23" s="22">
        <f t="shared" si="0"/>
        <v>54185066.480001211</v>
      </c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18"/>
      <c r="BJ23" s="18"/>
      <c r="BK23" s="18"/>
      <c r="BL23" s="18"/>
    </row>
    <row r="24" spans="1:64" s="7" customFormat="1" x14ac:dyDescent="0.25">
      <c r="A24" s="4">
        <v>19</v>
      </c>
      <c r="B24" s="5" t="s">
        <v>37</v>
      </c>
      <c r="C24" s="6"/>
      <c r="D24" s="6"/>
      <c r="E24" s="6"/>
      <c r="F24" s="10"/>
      <c r="G24" s="6"/>
      <c r="H24" s="6"/>
      <c r="I24" s="6"/>
      <c r="J24" s="6"/>
      <c r="K24" s="6"/>
      <c r="L24" s="6">
        <v>1017430095</v>
      </c>
      <c r="M24" s="6"/>
      <c r="N24" s="6"/>
      <c r="O24" s="6"/>
      <c r="P24" s="6"/>
      <c r="Q24" s="22">
        <f t="shared" si="0"/>
        <v>1017430095</v>
      </c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  <c r="BJ24" s="18"/>
      <c r="BK24" s="18"/>
      <c r="BL24" s="18"/>
    </row>
    <row r="25" spans="1:64" s="7" customFormat="1" x14ac:dyDescent="0.25">
      <c r="A25" s="4">
        <v>20</v>
      </c>
      <c r="B25" s="5" t="s">
        <v>53</v>
      </c>
      <c r="C25" s="6"/>
      <c r="D25" s="6"/>
      <c r="E25" s="6"/>
      <c r="F25" s="9"/>
      <c r="G25" s="6"/>
      <c r="H25" s="6">
        <v>-28244108</v>
      </c>
      <c r="I25" s="8"/>
      <c r="J25" s="8"/>
      <c r="K25" s="8"/>
      <c r="L25" s="8"/>
      <c r="M25" s="6"/>
      <c r="N25" s="6"/>
      <c r="O25" s="6"/>
      <c r="P25" s="6"/>
      <c r="Q25" s="22">
        <f t="shared" si="0"/>
        <v>-28244108</v>
      </c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</row>
    <row r="26" spans="1:64" s="7" customFormat="1" x14ac:dyDescent="0.25">
      <c r="A26" s="4">
        <v>21</v>
      </c>
      <c r="B26" s="5" t="s">
        <v>38</v>
      </c>
      <c r="C26" s="6"/>
      <c r="D26" s="6"/>
      <c r="E26" s="6"/>
      <c r="F26" s="9"/>
      <c r="G26" s="6"/>
      <c r="H26" s="6">
        <v>18644718</v>
      </c>
      <c r="I26" s="8"/>
      <c r="J26" s="8"/>
      <c r="K26" s="8"/>
      <c r="L26" s="8"/>
      <c r="M26" s="6"/>
      <c r="N26" s="6"/>
      <c r="O26" s="6"/>
      <c r="P26" s="6"/>
      <c r="Q26" s="22">
        <f t="shared" si="0"/>
        <v>18644718</v>
      </c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  <c r="BI26" s="18"/>
      <c r="BJ26" s="18"/>
      <c r="BK26" s="18"/>
      <c r="BL26" s="18"/>
    </row>
    <row r="27" spans="1:64" s="7" customFormat="1" x14ac:dyDescent="0.25">
      <c r="A27" s="4">
        <v>22</v>
      </c>
      <c r="B27" s="11" t="s">
        <v>52</v>
      </c>
      <c r="C27" s="6"/>
      <c r="D27" s="6"/>
      <c r="E27" s="6"/>
      <c r="F27" s="9"/>
      <c r="G27" s="6"/>
      <c r="H27" s="6">
        <v>620948</v>
      </c>
      <c r="I27" s="8"/>
      <c r="J27" s="8"/>
      <c r="K27" s="8"/>
      <c r="L27" s="8"/>
      <c r="M27" s="6"/>
      <c r="N27" s="6"/>
      <c r="O27" s="6"/>
      <c r="P27" s="6"/>
      <c r="Q27" s="22">
        <f t="shared" si="0"/>
        <v>620948</v>
      </c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  <c r="BI27" s="18"/>
      <c r="BJ27" s="18"/>
      <c r="BK27" s="18"/>
      <c r="BL27" s="18"/>
    </row>
    <row r="28" spans="1:64" s="7" customFormat="1" x14ac:dyDescent="0.25">
      <c r="A28" s="4">
        <v>23</v>
      </c>
      <c r="B28" s="11" t="s">
        <v>39</v>
      </c>
      <c r="C28" s="6"/>
      <c r="D28" s="6"/>
      <c r="E28" s="6"/>
      <c r="F28" s="9">
        <v>2209307.3299999833</v>
      </c>
      <c r="G28" s="6"/>
      <c r="H28" s="6"/>
      <c r="I28" s="8"/>
      <c r="J28" s="8"/>
      <c r="K28" s="8"/>
      <c r="L28" s="8"/>
      <c r="M28" s="6"/>
      <c r="N28" s="6"/>
      <c r="O28" s="6"/>
      <c r="P28" s="6"/>
      <c r="Q28" s="22">
        <f t="shared" si="0"/>
        <v>2209307.3299999833</v>
      </c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8"/>
      <c r="BE28" s="18"/>
      <c r="BF28" s="18"/>
      <c r="BG28" s="18"/>
      <c r="BH28" s="18"/>
      <c r="BI28" s="18"/>
      <c r="BJ28" s="18"/>
      <c r="BK28" s="18"/>
      <c r="BL28" s="18"/>
    </row>
    <row r="29" spans="1:64" s="7" customFormat="1" x14ac:dyDescent="0.25">
      <c r="A29" s="4">
        <v>24</v>
      </c>
      <c r="B29" s="11" t="s">
        <v>40</v>
      </c>
      <c r="C29" s="6"/>
      <c r="D29" s="6"/>
      <c r="E29" s="6"/>
      <c r="F29" s="9">
        <v>29576370</v>
      </c>
      <c r="G29" s="6"/>
      <c r="H29" s="6"/>
      <c r="I29" s="8"/>
      <c r="J29" s="8"/>
      <c r="K29" s="8"/>
      <c r="L29" s="8"/>
      <c r="M29" s="6"/>
      <c r="N29" s="6"/>
      <c r="O29" s="6"/>
      <c r="P29" s="6"/>
      <c r="Q29" s="22">
        <f t="shared" si="0"/>
        <v>29576370</v>
      </c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8"/>
      <c r="BE29" s="18"/>
      <c r="BF29" s="18"/>
      <c r="BG29" s="18"/>
      <c r="BH29" s="18"/>
      <c r="BI29" s="18"/>
      <c r="BJ29" s="18"/>
      <c r="BK29" s="18"/>
      <c r="BL29" s="18"/>
    </row>
    <row r="30" spans="1:64" s="7" customFormat="1" x14ac:dyDescent="0.25">
      <c r="A30" s="4">
        <v>25</v>
      </c>
      <c r="B30" s="11" t="s">
        <v>41</v>
      </c>
      <c r="C30" s="6"/>
      <c r="D30" s="6"/>
      <c r="E30" s="6"/>
      <c r="F30" s="9">
        <v>-14618851</v>
      </c>
      <c r="G30" s="6"/>
      <c r="H30" s="6"/>
      <c r="I30" s="8"/>
      <c r="J30" s="8"/>
      <c r="K30" s="8"/>
      <c r="L30" s="8"/>
      <c r="M30" s="6"/>
      <c r="N30" s="6"/>
      <c r="O30" s="6"/>
      <c r="P30" s="6"/>
      <c r="Q30" s="22">
        <f t="shared" si="0"/>
        <v>-14618851</v>
      </c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  <c r="BB30" s="18"/>
      <c r="BC30" s="18"/>
      <c r="BD30" s="18"/>
      <c r="BE30" s="18"/>
      <c r="BF30" s="18"/>
      <c r="BG30" s="18"/>
      <c r="BH30" s="18"/>
      <c r="BI30" s="18"/>
      <c r="BJ30" s="18"/>
      <c r="BK30" s="18"/>
      <c r="BL30" s="18"/>
    </row>
    <row r="31" spans="1:64" s="7" customFormat="1" x14ac:dyDescent="0.25">
      <c r="A31" s="4">
        <v>26</v>
      </c>
      <c r="B31" s="11" t="s">
        <v>42</v>
      </c>
      <c r="C31" s="6"/>
      <c r="D31" s="6"/>
      <c r="E31" s="6"/>
      <c r="F31" s="9">
        <v>-29784526.860000003</v>
      </c>
      <c r="G31" s="6"/>
      <c r="H31" s="6"/>
      <c r="I31" s="8"/>
      <c r="J31" s="8"/>
      <c r="K31" s="8"/>
      <c r="L31" s="8"/>
      <c r="M31" s="6"/>
      <c r="N31" s="6"/>
      <c r="O31" s="6"/>
      <c r="P31" s="6"/>
      <c r="Q31" s="22">
        <f t="shared" si="0"/>
        <v>-29784526.860000003</v>
      </c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18"/>
      <c r="BC31" s="18"/>
      <c r="BD31" s="18"/>
      <c r="BE31" s="18"/>
      <c r="BF31" s="18"/>
      <c r="BG31" s="18"/>
      <c r="BH31" s="18"/>
      <c r="BI31" s="18"/>
      <c r="BJ31" s="18"/>
      <c r="BK31" s="18"/>
      <c r="BL31" s="18"/>
    </row>
    <row r="32" spans="1:64" s="7" customFormat="1" x14ac:dyDescent="0.25">
      <c r="A32" s="4">
        <v>27</v>
      </c>
      <c r="B32" s="11" t="s">
        <v>43</v>
      </c>
      <c r="C32" s="6"/>
      <c r="D32" s="6"/>
      <c r="E32" s="6"/>
      <c r="F32" s="9">
        <v>109513642.56</v>
      </c>
      <c r="G32" s="6"/>
      <c r="H32" s="6"/>
      <c r="I32" s="8"/>
      <c r="J32" s="8"/>
      <c r="K32" s="8"/>
      <c r="L32" s="8"/>
      <c r="M32" s="6"/>
      <c r="N32" s="6"/>
      <c r="O32" s="6"/>
      <c r="P32" s="6"/>
      <c r="Q32" s="22">
        <f>SUM(C32:P32)</f>
        <v>109513642.56</v>
      </c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  <c r="AX32" s="18"/>
      <c r="AY32" s="18"/>
      <c r="AZ32" s="18"/>
      <c r="BA32" s="18"/>
      <c r="BB32" s="18"/>
      <c r="BC32" s="18"/>
      <c r="BD32" s="18"/>
      <c r="BE32" s="18"/>
      <c r="BF32" s="18"/>
      <c r="BG32" s="18"/>
      <c r="BH32" s="18"/>
      <c r="BI32" s="18"/>
      <c r="BJ32" s="18"/>
      <c r="BK32" s="18"/>
      <c r="BL32" s="18"/>
    </row>
    <row r="33" spans="1:64" s="7" customFormat="1" x14ac:dyDescent="0.25">
      <c r="A33" s="4"/>
      <c r="B33" s="12" t="s">
        <v>44</v>
      </c>
      <c r="C33" s="13">
        <f>SUM(C6:C32)</f>
        <v>10832236931.100004</v>
      </c>
      <c r="D33" s="13">
        <f t="shared" ref="D33:Q33" si="1">SUM(D6:D32)</f>
        <v>7181238.4900000095</v>
      </c>
      <c r="E33" s="13">
        <f t="shared" si="1"/>
        <v>0</v>
      </c>
      <c r="F33" s="13">
        <f t="shared" si="1"/>
        <v>98866079.86999999</v>
      </c>
      <c r="G33" s="13">
        <f t="shared" si="1"/>
        <v>-105270125.19999996</v>
      </c>
      <c r="H33" s="13">
        <f t="shared" si="1"/>
        <v>-8978442</v>
      </c>
      <c r="I33" s="13">
        <f t="shared" si="1"/>
        <v>7929344712.7300024</v>
      </c>
      <c r="J33" s="13">
        <f t="shared" si="1"/>
        <v>1494363213.4000015</v>
      </c>
      <c r="K33" s="13">
        <f t="shared" si="1"/>
        <v>58526929.470002055</v>
      </c>
      <c r="L33" s="13">
        <f t="shared" si="1"/>
        <v>5925612973.1800003</v>
      </c>
      <c r="M33" s="13">
        <f t="shared" si="1"/>
        <v>-4035581505.1399994</v>
      </c>
      <c r="N33" s="13">
        <f t="shared" si="1"/>
        <v>-976601905.21000004</v>
      </c>
      <c r="O33" s="13">
        <f t="shared" si="1"/>
        <v>2388660701.5100002</v>
      </c>
      <c r="P33" s="13">
        <f t="shared" si="1"/>
        <v>4932920497.8500023</v>
      </c>
      <c r="Q33" s="13">
        <f t="shared" si="1"/>
        <v>28541281300.050007</v>
      </c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  <c r="AX33" s="18"/>
      <c r="AY33" s="18"/>
      <c r="AZ33" s="18"/>
      <c r="BA33" s="18"/>
      <c r="BB33" s="18"/>
      <c r="BC33" s="18"/>
      <c r="BD33" s="18"/>
      <c r="BE33" s="18"/>
      <c r="BF33" s="18"/>
      <c r="BG33" s="18"/>
      <c r="BH33" s="18"/>
      <c r="BI33" s="18"/>
      <c r="BJ33" s="18"/>
      <c r="BK33" s="18"/>
      <c r="BL33" s="18"/>
    </row>
    <row r="34" spans="1:64" s="7" customFormat="1" x14ac:dyDescent="0.25">
      <c r="A34" s="14"/>
      <c r="B34" s="15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H34" s="18"/>
      <c r="AI34" s="18"/>
      <c r="AJ34" s="18"/>
      <c r="AK34" s="18"/>
      <c r="AL34" s="18"/>
      <c r="AM34" s="18"/>
      <c r="AN34" s="18"/>
      <c r="AO34" s="18"/>
      <c r="AP34" s="18"/>
      <c r="AQ34" s="18"/>
      <c r="AR34" s="18"/>
      <c r="AS34" s="18"/>
      <c r="AT34" s="18"/>
      <c r="AU34" s="18"/>
      <c r="AV34" s="18"/>
      <c r="AW34" s="18"/>
      <c r="AX34" s="18"/>
      <c r="AY34" s="18"/>
      <c r="AZ34" s="18"/>
      <c r="BA34" s="18"/>
      <c r="BB34" s="18"/>
      <c r="BC34" s="18"/>
      <c r="BD34" s="18"/>
      <c r="BE34" s="18"/>
      <c r="BF34" s="18"/>
      <c r="BG34" s="18"/>
      <c r="BH34" s="18"/>
      <c r="BI34" s="18"/>
      <c r="BJ34" s="18"/>
      <c r="BK34" s="18"/>
      <c r="BL34" s="18"/>
    </row>
    <row r="35" spans="1:64" x14ac:dyDescent="0.25">
      <c r="B35" s="21" t="s">
        <v>46</v>
      </c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  <c r="AL35" s="17"/>
      <c r="AM35" s="17"/>
      <c r="AN35" s="17"/>
      <c r="AO35" s="17"/>
      <c r="AP35" s="17"/>
      <c r="AQ35" s="17"/>
      <c r="AR35" s="17"/>
      <c r="AS35" s="17"/>
      <c r="AT35" s="17"/>
      <c r="AU35" s="17"/>
      <c r="AV35" s="17"/>
      <c r="AW35" s="17"/>
      <c r="AX35" s="17"/>
      <c r="AY35" s="17"/>
      <c r="AZ35" s="17"/>
      <c r="BA35" s="17"/>
      <c r="BB35" s="17"/>
      <c r="BC35" s="17"/>
      <c r="BD35" s="17"/>
      <c r="BE35" s="17"/>
      <c r="BF35" s="17"/>
      <c r="BG35" s="17"/>
      <c r="BH35" s="17"/>
      <c r="BI35" s="17"/>
      <c r="BJ35" s="17"/>
      <c r="BK35" s="17"/>
      <c r="BL35" s="17"/>
    </row>
    <row r="36" spans="1:64" x14ac:dyDescent="0.25">
      <c r="B36" s="21" t="s">
        <v>48</v>
      </c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7"/>
      <c r="BK36" s="17"/>
      <c r="BL36" s="17"/>
    </row>
    <row r="37" spans="1:64" x14ac:dyDescent="0.25">
      <c r="B37" s="21" t="s">
        <v>51</v>
      </c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7"/>
      <c r="BK37" s="17"/>
      <c r="BL37" s="17"/>
    </row>
    <row r="38" spans="1:64" x14ac:dyDescent="0.25">
      <c r="B38" s="15"/>
    </row>
    <row r="39" spans="1:64" x14ac:dyDescent="0.25">
      <c r="B39" s="15"/>
    </row>
    <row r="40" spans="1:64" x14ac:dyDescent="0.25">
      <c r="B40" s="15"/>
    </row>
    <row r="41" spans="1:64" x14ac:dyDescent="0.25">
      <c r="B41" s="15"/>
    </row>
    <row r="42" spans="1:64" x14ac:dyDescent="0.25">
      <c r="B42" s="15"/>
    </row>
    <row r="43" spans="1:64" x14ac:dyDescent="0.25">
      <c r="B43" s="15"/>
    </row>
    <row r="44" spans="1:64" x14ac:dyDescent="0.25">
      <c r="B44" s="15"/>
    </row>
    <row r="45" spans="1:64" x14ac:dyDescent="0.25">
      <c r="B45" s="15"/>
    </row>
    <row r="46" spans="1:64" x14ac:dyDescent="0.25">
      <c r="B46" s="15"/>
    </row>
  </sheetData>
  <mergeCells count="14">
    <mergeCell ref="M3:P4"/>
    <mergeCell ref="Q3:Q5"/>
    <mergeCell ref="C4:C5"/>
    <mergeCell ref="D4:D5"/>
    <mergeCell ref="A3:A5"/>
    <mergeCell ref="B3:B5"/>
    <mergeCell ref="C3:H3"/>
    <mergeCell ref="I3:K3"/>
    <mergeCell ref="L3:L4"/>
    <mergeCell ref="E4:E5"/>
    <mergeCell ref="F4:F5"/>
    <mergeCell ref="G4:G5"/>
    <mergeCell ref="H4:H5"/>
    <mergeCell ref="I4:K4"/>
  </mergeCells>
  <conditionalFormatting sqref="C33:Q33">
    <cfRule type="cellIs" priority="10" operator="lessThanOrEqual">
      <formula>0</formula>
    </cfRule>
  </conditionalFormatting>
  <conditionalFormatting sqref="Q3 B33">
    <cfRule type="cellIs" priority="7" operator="lessThanOrEqual">
      <formula>0</formula>
    </cfRule>
  </conditionalFormatting>
  <conditionalFormatting sqref="I24:J24 I6:J6 I16:J17 I8:J8 B34:B46 F17:F23 I10:J14 F7:F15 O15:O20 I20:J20 N11:N20 C6:C32 M6:P7 M9:N10 P8:P10 M8 M21:P32 Q6:Q32">
    <cfRule type="cellIs" dxfId="3" priority="8" operator="lessThanOrEqual">
      <formula>#REF!</formula>
    </cfRule>
    <cfRule type="cellIs" priority="9" operator="lessThanOrEqual">
      <formula>#REF!</formula>
    </cfRule>
  </conditionalFormatting>
  <conditionalFormatting sqref="O8:O14 K10:L14 K20:L24 K16:L17 K8:L8 P11:P20 M11:M20">
    <cfRule type="cellIs" dxfId="2" priority="5" operator="lessThanOrEqual">
      <formula>#REF!</formula>
    </cfRule>
    <cfRule type="cellIs" priority="6" operator="lessThanOrEqual">
      <formula>#REF!</formula>
    </cfRule>
  </conditionalFormatting>
  <conditionalFormatting sqref="N8">
    <cfRule type="cellIs" dxfId="1" priority="3" operator="lessThanOrEqual">
      <formula>#REF!</formula>
    </cfRule>
    <cfRule type="cellIs" priority="4" operator="lessThanOrEqual">
      <formula>#REF!</formula>
    </cfRule>
  </conditionalFormatting>
  <conditionalFormatting sqref="K6">
    <cfRule type="cellIs" dxfId="0" priority="1" operator="lessThanOrEqual">
      <formula>#REF!</formula>
    </cfRule>
    <cfRule type="cellIs" priority="2" operator="lessThanOrEqual">
      <formula>#REF!</formula>
    </cfRule>
  </conditionalFormatting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ВСС на 01.10.2017 гг.</vt:lpstr>
      <vt:lpstr>'ВСС на 01.10.2017 гг.'!Область_печати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Гулжанат Ержанқызы Торекулова</dc:creator>
  <cp:lastModifiedBy>Камиля Амангельдиевна Жетписбаева</cp:lastModifiedBy>
  <dcterms:created xsi:type="dcterms:W3CDTF">2017-06-20T09:34:37Z</dcterms:created>
  <dcterms:modified xsi:type="dcterms:W3CDTF">2017-10-16T03:08:35Z</dcterms:modified>
</cp:coreProperties>
</file>